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Глава\Documents\ФИНАНСЫ 25\Думы 2025\2025\Дума 8 от декабрь 2025 изменения в бюджет 2025-2027\решение 8.1. изменения в бюджет\"/>
    </mc:Choice>
  </mc:AlternateContent>
  <xr:revisionPtr revIDLastSave="0" documentId="13_ncr:1_{D82093EF-89CC-4616-A9B2-AE7FCE44801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Лист2" sheetId="2" r:id="rId1"/>
    <sheet name="Лист3" sheetId="3" r:id="rId2"/>
  </sheets>
  <definedNames>
    <definedName name="bbi1iepey541b3erm5gspvzrtk">#REF!</definedName>
    <definedName name="eaho2ejrtdbq5dbiou1fruoidk">#REF!</definedName>
    <definedName name="frupzostrx2engzlq5coj1izgc">#REF!</definedName>
    <definedName name="hxw0shfsad1bl0w3rcqndiwdqc">#REF!</definedName>
    <definedName name="idhebtridp4g55tiidmllpbcck">#REF!</definedName>
    <definedName name="ilgrxtqehl5ojfb14epb1v0vpk">#REF!</definedName>
    <definedName name="iukfigxpatbnff5s3qskal4gtw">#REF!</definedName>
    <definedName name="jbdrlm0jnl44bjyvb5parwosvs">#REF!</definedName>
    <definedName name="jmacmxvbgdblzh0tvh4m0gadvc">#REF!</definedName>
    <definedName name="lens0r1dzt0ivfvdjvc15ibd1c">#REF!</definedName>
    <definedName name="lzvlrjqro14zjenw2ueuj40zww">#REF!</definedName>
    <definedName name="miceqmminp2t5fkvq3dcp5azms">#REF!</definedName>
    <definedName name="muebv3fbrh0nbhfkcvkdiuichg">#REF!</definedName>
    <definedName name="oishsvraxpbc3jz3kk3m5zcwm0">#REF!</definedName>
    <definedName name="pf4ktio2ct2wb5lic4d0ij22zg">#REF!</definedName>
    <definedName name="qhgcjeqs4xbh5af0b0knrgslds">#REF!</definedName>
    <definedName name="qm1r2zbyvxaabczgs5nd53xmq4">#REF!</definedName>
    <definedName name="qunp1nijp1aaxbgswizf0lz200">#REF!</definedName>
    <definedName name="rcn525ywmx4pde1kn3aevp0dfk">#REF!</definedName>
    <definedName name="swpjxblu3dbu33cqzchc5hkk0w">#REF!</definedName>
    <definedName name="syjdhdk35p4nh3cjfxnviauzls">#REF!</definedName>
    <definedName name="t1iocfpqd13el1y2ekxnfpwstw">#REF!</definedName>
    <definedName name="tqwxsrwtrd3p34nrtmvfunozag">#REF!</definedName>
    <definedName name="u1m5vran2x1y11qx5xfu2j4tz4">#REF!</definedName>
    <definedName name="ua41amkhph5c1h53xxk2wbxxpk">#REF!</definedName>
    <definedName name="vm2ikyzfyl3c3f2vbofwexhk2c">#REF!</definedName>
    <definedName name="whvhn4kg25bcn2skpkb3bqydz4">#REF!</definedName>
    <definedName name="wqazcjs4o12a5adpyzuqhb5cko">#REF!</definedName>
    <definedName name="x50bwhcspt2rtgjg0vg0hfk2ns">#REF!</definedName>
    <definedName name="xfiudkw3z5aq3govpiyzsxyki0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31" i="2" l="1"/>
  <c r="D73" i="2"/>
  <c r="D35" i="2"/>
  <c r="D80" i="2"/>
  <c r="D78" i="2" s="1"/>
  <c r="D53" i="2"/>
  <c r="D49" i="2" s="1"/>
  <c r="D26" i="2"/>
  <c r="D23" i="2"/>
  <c r="D38" i="2"/>
  <c r="D67" i="2"/>
  <c r="D20" i="2"/>
  <c r="D64" i="2"/>
  <c r="D61" i="2"/>
  <c r="D59" i="2"/>
  <c r="D57" i="2"/>
  <c r="D33" i="2"/>
  <c r="D14" i="2"/>
  <c r="D381" i="2"/>
  <c r="D55" i="2" l="1"/>
  <c r="D22" i="2"/>
  <c r="D12" i="2"/>
  <c r="D66" i="2"/>
  <c r="D37" i="2"/>
  <c r="D10" i="2" l="1"/>
</calcChain>
</file>

<file path=xl/sharedStrings.xml><?xml version="1.0" encoding="utf-8"?>
<sst xmlns="http://schemas.openxmlformats.org/spreadsheetml/2006/main" count="190" uniqueCount="92">
  <si>
    <t>Распределение</t>
  </si>
  <si>
    <t>Наименование расходов</t>
  </si>
  <si>
    <t>целевая статья</t>
  </si>
  <si>
    <t>вид расхода</t>
  </si>
  <si>
    <t>ВСЕГО РАСХОДОВ</t>
  </si>
  <si>
    <t>000</t>
  </si>
  <si>
    <t>Расходы на выплаты персоналу в целях обеспечения выполнения функций государственными (муниципальными) органами, казенными учреждениями, органами управления государственными внебюджетными фондами</t>
  </si>
  <si>
    <t>100</t>
  </si>
  <si>
    <t>200</t>
  </si>
  <si>
    <t>Социальное обеспечение и иные выплаты населению</t>
  </si>
  <si>
    <t>300</t>
  </si>
  <si>
    <t>800</t>
  </si>
  <si>
    <t>Иные бюджетные ассигнования</t>
  </si>
  <si>
    <t xml:space="preserve">Мероприятия установленные в сфере деятельности </t>
  </si>
  <si>
    <t>Закупка товаров, работ и услуг для государственных (муниципальных ) нужд</t>
  </si>
  <si>
    <t>Мероприятия не вошедшие в программы</t>
  </si>
  <si>
    <t>Руководство в сфере установленных функций органов местного самоуправления</t>
  </si>
  <si>
    <t>Мероприятие  установленные в сфере деятельности</t>
  </si>
  <si>
    <t xml:space="preserve">Глава муниципального образования </t>
  </si>
  <si>
    <t>Межбюджетные трансферты</t>
  </si>
  <si>
    <t>Закупка товаров, работ и услуг для государственных (муниципальных) нужд</t>
  </si>
  <si>
    <t>Дополнительное пенсионное обеспечение пенсионеров, лицам, замещавшим муниципальные должности и должности муниципальной службы</t>
  </si>
  <si>
    <t>Обеспечение первичных мер пожарной безопасности , усиление противопожарной защиты</t>
  </si>
  <si>
    <t>1200023000</t>
  </si>
  <si>
    <t>12000230000</t>
  </si>
  <si>
    <t>1200020000</t>
  </si>
  <si>
    <t>1200000000</t>
  </si>
  <si>
    <t>1020029000</t>
  </si>
  <si>
    <t>1020000000</t>
  </si>
  <si>
    <t>0300042030</t>
  </si>
  <si>
    <t>0200041000</t>
  </si>
  <si>
    <t>0200040000</t>
  </si>
  <si>
    <t>0100000000</t>
  </si>
  <si>
    <t>0100049100</t>
  </si>
  <si>
    <t>0100040000</t>
  </si>
  <si>
    <t>к решению Дамаскинской сельской</t>
  </si>
  <si>
    <t xml:space="preserve">Закупка товаров, работ и услуг для государственных (муниципальных) нужд </t>
  </si>
  <si>
    <t>Прочие мероприятия по благоустройству</t>
  </si>
  <si>
    <t>0100024100</t>
  </si>
  <si>
    <t>0200042910</t>
  </si>
  <si>
    <t>0200042911</t>
  </si>
  <si>
    <t>0200047500</t>
  </si>
  <si>
    <t>0300000000</t>
  </si>
  <si>
    <t>Иные межбюджетные трансферты на выполнение расходных обязательств муниципальных образований</t>
  </si>
  <si>
    <t>Мероприятия в установленной сфере деятельности</t>
  </si>
  <si>
    <t>0200000000</t>
  </si>
  <si>
    <t>0400000000</t>
  </si>
  <si>
    <t>0400040000</t>
  </si>
  <si>
    <t>0400044010</t>
  </si>
  <si>
    <t>0400045000</t>
  </si>
  <si>
    <t>0400047000</t>
  </si>
  <si>
    <t xml:space="preserve"> руб.</t>
  </si>
  <si>
    <t>Глава муниципального образования Дамаскинского сельского поселения</t>
  </si>
  <si>
    <t>Выполнение других обязательств органов местного самоуправления</t>
  </si>
  <si>
    <t>Приложение 7</t>
  </si>
  <si>
    <t xml:space="preserve">Муниципальная программа Муниципальная политика Дамаскинского сельского поселеления на 2023-2027 годы </t>
  </si>
  <si>
    <t xml:space="preserve">Муниципальная программа  Обеспечение безопасности и жизнедеятельности населения  Дамаскинского сельского поселения на 2023-2027 годы </t>
  </si>
  <si>
    <t>Противодействие коррупции в Дамаскинском сельском поселении</t>
  </si>
  <si>
    <t>Передача полномочий по финансовому контролю</t>
  </si>
  <si>
    <t>Создание финансовых, материальных и иных резервов</t>
  </si>
  <si>
    <t>Муниципальная программа Осуществление дорожной деятельности в отношении автомобильных дорог местного значения Дамаскинского сельского поселения на 2023-2027 годы</t>
  </si>
  <si>
    <t>Осуществление дорожной деятельности в отношении автомобильных дорог общего пользования местного значения</t>
  </si>
  <si>
    <t>Муниципальная программа  Комплексное   развитие систем коммунальной инфраструктуры в Дамаскинском сельском поселении на 2023-2027 годы</t>
  </si>
  <si>
    <t>Передача полномочий по градостроительной деятельности</t>
  </si>
  <si>
    <t xml:space="preserve">Содержание уличного освещения </t>
  </si>
  <si>
    <t xml:space="preserve">Субвенции на осуществление первичного воинского учета на территориях, где отсутствуют военные комиссариаты  </t>
  </si>
  <si>
    <t>Создание условий для обеспечения выполнения органами местного самоуправления своих полномочий</t>
  </si>
  <si>
    <t>Софинансирование   на подготовку сведений о границах населенных пунктов и границах территориальных зон</t>
  </si>
  <si>
    <t>04000S5590</t>
  </si>
  <si>
    <t>бюджетных ассигнований по целевым статьям (  муниципальным программам Дамаскинского сельского поселения  и непрограммным направлениям деятельности) , группам видов расходов классификации расходов бюджетов  на 2025 год</t>
  </si>
  <si>
    <t>02Q514100А</t>
  </si>
  <si>
    <t>10Q2051180</t>
  </si>
  <si>
    <t xml:space="preserve">Софинансирование инициативных  проектов по развитию общественной инфраструктуры муниципальных образований  Кировской области за счет средств местного бюджета </t>
  </si>
  <si>
    <t>03U0FS5170</t>
  </si>
  <si>
    <t>Сумма  на  2025 г</t>
  </si>
  <si>
    <t xml:space="preserve">Софинансирование инициативных  проектов по развитию общественной инфраструктуры муниципальных образований  Кировской области за счет средств областного бюджета </t>
  </si>
  <si>
    <t>03U0F15170</t>
  </si>
  <si>
    <t xml:space="preserve">Софинансирование инициативных  проектов по развитию общественной инфраструктуры муниципальных образований  Кировской области за счет средств районного бюджета </t>
  </si>
  <si>
    <t xml:space="preserve">Софинансирование инициативных  проектов по развитию общественной инфраструктуры муниципальных образований  Кировской области за счет средств населения </t>
  </si>
  <si>
    <t xml:space="preserve">Софинансирование инициативных  проектов по развитию общественной инфраструктуры муниципальных образований  Кировской области за счет средств спонсоров (юридических и не юридических лиц) бюджета </t>
  </si>
  <si>
    <t xml:space="preserve">Софинансирование инициативных  проектов по развитию общественной инфраструктуры муниципальных образований  Кировской области за счет средств дорожного фонда бюджета </t>
  </si>
  <si>
    <t>03U0FS5173</t>
  </si>
  <si>
    <t>03U0FS5174</t>
  </si>
  <si>
    <t>03U0FS5175</t>
  </si>
  <si>
    <t>03U0FS5176</t>
  </si>
  <si>
    <t xml:space="preserve">Иные межбюджетные трансферты местным бюджетам из областного бюджета на сохранение и реставрацию памятников Великой Отечественной войны и благоустройство прилегающих к ним территорий на 2025 год </t>
  </si>
  <si>
    <t>04Q0017250</t>
  </si>
  <si>
    <t>Осуществление дорожной деятельности в отношении автомобильных дорог общего пользования местного значения за счет средств самообложения граждан</t>
  </si>
  <si>
    <t>0300042031</t>
  </si>
  <si>
    <t>Дотации (гранты) бюджетам сельских поселений за достижение показателей деятельности органов местного самоуправления</t>
  </si>
  <si>
    <t>12Q1455490</t>
  </si>
  <si>
    <t xml:space="preserve">Думы от     19.12.2025 г. №8/1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</si>
</sst>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9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1"/>
      <color indexed="8"/>
      <name val="Calibri"/>
      <family val="2"/>
      <charset val="204"/>
    </font>
    <font>
      <sz val="10"/>
      <color indexed="8"/>
      <name val="Times New Roman"/>
      <family val="1"/>
      <charset val="204"/>
    </font>
    <font>
      <sz val="8"/>
      <name val="Calibri"/>
      <family val="2"/>
      <charset val="204"/>
    </font>
    <font>
      <sz val="8"/>
      <color indexed="8"/>
      <name val="Calibri"/>
      <family val="2"/>
      <charset val="204"/>
    </font>
    <font>
      <b/>
      <sz val="8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sz val="11"/>
      <name val="Times New Roman"/>
      <family val="1"/>
      <charset val="204"/>
    </font>
    <font>
      <sz val="9"/>
      <name val="Times New Roman"/>
      <family val="1"/>
      <charset val="204"/>
    </font>
    <font>
      <sz val="10"/>
      <color indexed="8"/>
      <name val="Calibri"/>
      <family val="2"/>
      <charset val="204"/>
    </font>
    <font>
      <b/>
      <sz val="10"/>
      <color indexed="8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9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9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FF0000"/>
      <name val="Times New Roman"/>
      <family val="1"/>
      <charset val="204"/>
    </font>
    <font>
      <b/>
      <sz val="11"/>
      <color rgb="FFFF0000"/>
      <name val="Times New Roman"/>
      <family val="1"/>
      <charset val="204"/>
    </font>
    <font>
      <sz val="11"/>
      <color rgb="FFFF0000"/>
      <name val="Times New Roman"/>
      <family val="1"/>
      <charset val="204"/>
    </font>
    <font>
      <b/>
      <sz val="10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99">
    <xf numFmtId="0" fontId="0" fillId="0" borderId="0" xfId="0"/>
    <xf numFmtId="0" fontId="5" fillId="0" borderId="0" xfId="0" applyFont="1"/>
    <xf numFmtId="49" fontId="8" fillId="0" borderId="1" xfId="0" applyNumberFormat="1" applyFont="1" applyBorder="1" applyAlignment="1">
      <alignment wrapText="1"/>
    </xf>
    <xf numFmtId="49" fontId="3" fillId="0" borderId="2" xfId="0" applyNumberFormat="1" applyFont="1" applyBorder="1" applyAlignment="1">
      <alignment wrapText="1"/>
    </xf>
    <xf numFmtId="49" fontId="3" fillId="0" borderId="3" xfId="0" applyNumberFormat="1" applyFont="1" applyBorder="1" applyAlignment="1">
      <alignment wrapText="1"/>
    </xf>
    <xf numFmtId="49" fontId="7" fillId="0" borderId="4" xfId="0" applyNumberFormat="1" applyFont="1" applyBorder="1" applyAlignment="1">
      <alignment wrapText="1"/>
    </xf>
    <xf numFmtId="0" fontId="9" fillId="0" borderId="4" xfId="0" applyFont="1" applyBorder="1" applyAlignment="1">
      <alignment wrapText="1"/>
    </xf>
    <xf numFmtId="0" fontId="11" fillId="0" borderId="0" xfId="0" applyFont="1"/>
    <xf numFmtId="0" fontId="9" fillId="0" borderId="4" xfId="0" applyFont="1" applyFill="1" applyBorder="1" applyAlignment="1">
      <alignment wrapText="1"/>
    </xf>
    <xf numFmtId="49" fontId="9" fillId="0" borderId="4" xfId="0" applyNumberFormat="1" applyFont="1" applyBorder="1" applyAlignment="1">
      <alignment wrapText="1"/>
    </xf>
    <xf numFmtId="11" fontId="7" fillId="0" borderId="4" xfId="0" applyNumberFormat="1" applyFont="1" applyBorder="1" applyAlignment="1">
      <alignment vertical="top" wrapText="1"/>
    </xf>
    <xf numFmtId="49" fontId="3" fillId="0" borderId="5" xfId="0" applyNumberFormat="1" applyFont="1" applyBorder="1" applyAlignment="1">
      <alignment horizontal="center" vertical="center" wrapText="1"/>
    </xf>
    <xf numFmtId="49" fontId="3" fillId="0" borderId="6" xfId="0" applyNumberFormat="1" applyFont="1" applyBorder="1" applyAlignment="1">
      <alignment horizontal="center" vertical="center" wrapText="1"/>
    </xf>
    <xf numFmtId="49" fontId="3" fillId="0" borderId="6" xfId="0" applyNumberFormat="1" applyFont="1" applyFill="1" applyBorder="1" applyAlignment="1">
      <alignment horizontal="center" vertical="center" wrapText="1"/>
    </xf>
    <xf numFmtId="49" fontId="3" fillId="0" borderId="7" xfId="0" applyNumberFormat="1" applyFont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49" fontId="7" fillId="0" borderId="8" xfId="0" applyNumberFormat="1" applyFont="1" applyBorder="1" applyAlignment="1">
      <alignment horizontal="center" vertical="center" wrapText="1"/>
    </xf>
    <xf numFmtId="49" fontId="8" fillId="0" borderId="5" xfId="0" applyNumberFormat="1" applyFont="1" applyBorder="1" applyAlignment="1">
      <alignment horizontal="center" vertical="center" wrapText="1"/>
    </xf>
    <xf numFmtId="49" fontId="9" fillId="0" borderId="8" xfId="0" applyNumberFormat="1" applyFont="1" applyBorder="1" applyAlignment="1">
      <alignment horizontal="center" vertical="center" wrapText="1"/>
    </xf>
    <xf numFmtId="49" fontId="8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5" xfId="0" applyNumberFormat="1" applyFont="1" applyBorder="1" applyAlignment="1">
      <alignment horizontal="center" vertical="center" wrapText="1"/>
    </xf>
    <xf numFmtId="49" fontId="10" fillId="0" borderId="6" xfId="0" applyNumberFormat="1" applyFont="1" applyBorder="1" applyAlignment="1">
      <alignment horizontal="center" vertical="center" wrapText="1"/>
    </xf>
    <xf numFmtId="49" fontId="9" fillId="0" borderId="8" xfId="0" applyNumberFormat="1" applyFont="1" applyFill="1" applyBorder="1" applyAlignment="1">
      <alignment horizontal="center" vertical="center" wrapText="1"/>
    </xf>
    <xf numFmtId="49" fontId="3" fillId="0" borderId="9" xfId="0" applyNumberFormat="1" applyFont="1" applyBorder="1" applyAlignment="1">
      <alignment horizontal="center" vertical="center" wrapText="1"/>
    </xf>
    <xf numFmtId="49" fontId="3" fillId="0" borderId="10" xfId="0" applyNumberFormat="1" applyFont="1" applyBorder="1" applyAlignment="1">
      <alignment horizontal="center" vertical="center" wrapText="1"/>
    </xf>
    <xf numFmtId="0" fontId="2" fillId="0" borderId="0" xfId="0" applyFont="1"/>
    <xf numFmtId="49" fontId="13" fillId="0" borderId="6" xfId="0" applyNumberFormat="1" applyFont="1" applyBorder="1" applyAlignment="1">
      <alignment horizontal="center" vertical="center" wrapText="1"/>
    </xf>
    <xf numFmtId="49" fontId="12" fillId="0" borderId="1" xfId="0" applyNumberFormat="1" applyFont="1" applyBorder="1" applyAlignment="1">
      <alignment wrapText="1"/>
    </xf>
    <xf numFmtId="49" fontId="12" fillId="0" borderId="6" xfId="0" applyNumberFormat="1" applyFont="1" applyBorder="1" applyAlignment="1">
      <alignment horizontal="center" vertical="center" wrapText="1"/>
    </xf>
    <xf numFmtId="49" fontId="14" fillId="0" borderId="6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Border="1" applyAlignment="1">
      <alignment wrapText="1"/>
    </xf>
    <xf numFmtId="49" fontId="3" fillId="0" borderId="7" xfId="0" applyNumberFormat="1" applyFont="1" applyBorder="1" applyAlignment="1">
      <alignment horizontal="center" vertical="top"/>
    </xf>
    <xf numFmtId="49" fontId="3" fillId="0" borderId="7" xfId="0" applyNumberFormat="1" applyFont="1" applyBorder="1" applyAlignment="1">
      <alignment horizontal="center" vertical="center"/>
    </xf>
    <xf numFmtId="49" fontId="12" fillId="0" borderId="7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/>
    </xf>
    <xf numFmtId="0" fontId="13" fillId="0" borderId="2" xfId="0" applyFont="1" applyBorder="1" applyAlignment="1">
      <alignment wrapText="1"/>
    </xf>
    <xf numFmtId="49" fontId="13" fillId="0" borderId="5" xfId="0" applyNumberFormat="1" applyFont="1" applyBorder="1" applyAlignment="1">
      <alignment horizontal="center" vertical="center" wrapText="1"/>
    </xf>
    <xf numFmtId="0" fontId="13" fillId="0" borderId="1" xfId="0" applyFont="1" applyBorder="1" applyAlignment="1">
      <alignment wrapText="1"/>
    </xf>
    <xf numFmtId="49" fontId="8" fillId="0" borderId="7" xfId="0" applyNumberFormat="1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center" wrapText="1"/>
    </xf>
    <xf numFmtId="11" fontId="12" fillId="0" borderId="1" xfId="0" applyNumberFormat="1" applyFont="1" applyFill="1" applyBorder="1" applyAlignment="1">
      <alignment vertical="top" wrapText="1"/>
    </xf>
    <xf numFmtId="49" fontId="8" fillId="0" borderId="11" xfId="0" applyNumberFormat="1" applyFont="1" applyBorder="1" applyAlignment="1">
      <alignment horizontal="center" vertical="center" wrapText="1"/>
    </xf>
    <xf numFmtId="49" fontId="13" fillId="0" borderId="7" xfId="0" applyNumberFormat="1" applyFont="1" applyBorder="1" applyAlignment="1">
      <alignment horizontal="center" vertical="center" wrapText="1"/>
    </xf>
    <xf numFmtId="49" fontId="3" fillId="0" borderId="12" xfId="0" applyNumberFormat="1" applyFont="1" applyBorder="1" applyAlignment="1">
      <alignment horizontal="center" vertical="center" wrapText="1"/>
    </xf>
    <xf numFmtId="49" fontId="3" fillId="0" borderId="7" xfId="0" applyNumberFormat="1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/>
    </xf>
    <xf numFmtId="49" fontId="8" fillId="0" borderId="0" xfId="0" applyNumberFormat="1" applyFont="1" applyBorder="1" applyAlignment="1">
      <alignment horizontal="center" vertical="center" wrapText="1"/>
    </xf>
    <xf numFmtId="0" fontId="13" fillId="0" borderId="13" xfId="0" applyFont="1" applyBorder="1" applyAlignment="1">
      <alignment wrapText="1"/>
    </xf>
    <xf numFmtId="49" fontId="8" fillId="0" borderId="14" xfId="0" applyNumberFormat="1" applyFont="1" applyBorder="1" applyAlignment="1">
      <alignment horizontal="center" vertical="center" wrapText="1"/>
    </xf>
    <xf numFmtId="49" fontId="13" fillId="0" borderId="2" xfId="0" applyNumberFormat="1" applyFont="1" applyBorder="1" applyAlignment="1">
      <alignment wrapText="1"/>
    </xf>
    <xf numFmtId="49" fontId="13" fillId="0" borderId="0" xfId="0" applyNumberFormat="1" applyFont="1" applyBorder="1" applyAlignment="1">
      <alignment horizontal="center" vertical="center" wrapText="1"/>
    </xf>
    <xf numFmtId="49" fontId="3" fillId="0" borderId="14" xfId="0" applyNumberFormat="1" applyFont="1" applyBorder="1" applyAlignment="1">
      <alignment horizontal="center" vertical="center"/>
    </xf>
    <xf numFmtId="49" fontId="7" fillId="0" borderId="15" xfId="0" applyNumberFormat="1" applyFont="1" applyBorder="1" applyAlignment="1">
      <alignment wrapText="1"/>
    </xf>
    <xf numFmtId="49" fontId="7" fillId="0" borderId="16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/>
    </xf>
    <xf numFmtId="49" fontId="12" fillId="0" borderId="2" xfId="0" applyNumberFormat="1" applyFont="1" applyBorder="1" applyAlignment="1">
      <alignment wrapText="1"/>
    </xf>
    <xf numFmtId="49" fontId="12" fillId="0" borderId="5" xfId="0" applyNumberFormat="1" applyFont="1" applyBorder="1" applyAlignment="1">
      <alignment horizontal="center" vertical="center" wrapText="1"/>
    </xf>
    <xf numFmtId="49" fontId="12" fillId="0" borderId="11" xfId="0" applyNumberFormat="1" applyFont="1" applyBorder="1" applyAlignment="1">
      <alignment horizontal="center" vertical="center" wrapText="1"/>
    </xf>
    <xf numFmtId="49" fontId="13" fillId="0" borderId="1" xfId="0" applyNumberFormat="1" applyFont="1" applyFill="1" applyBorder="1" applyAlignment="1" applyProtection="1">
      <alignment horizontal="left" vertical="top" wrapText="1"/>
      <protection locked="0"/>
    </xf>
    <xf numFmtId="49" fontId="13" fillId="0" borderId="6" xfId="0" applyNumberFormat="1" applyFont="1" applyFill="1" applyBorder="1" applyAlignment="1" applyProtection="1">
      <alignment horizontal="center" vertical="center" wrapText="1"/>
      <protection locked="0"/>
    </xf>
    <xf numFmtId="49" fontId="13" fillId="0" borderId="9" xfId="0" applyNumberFormat="1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49" fontId="9" fillId="0" borderId="12" xfId="0" applyNumberFormat="1" applyFont="1" applyBorder="1" applyAlignment="1">
      <alignment horizontal="center" vertical="center" wrapText="1"/>
    </xf>
    <xf numFmtId="49" fontId="10" fillId="0" borderId="12" xfId="0" applyNumberFormat="1" applyFont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49" fontId="16" fillId="0" borderId="6" xfId="0" applyNumberFormat="1" applyFont="1" applyBorder="1" applyAlignment="1">
      <alignment horizontal="center" vertical="center" wrapText="1"/>
    </xf>
    <xf numFmtId="49" fontId="16" fillId="0" borderId="7" xfId="0" applyNumberFormat="1" applyFont="1" applyBorder="1" applyAlignment="1">
      <alignment horizontal="center" vertical="center" wrapText="1"/>
    </xf>
    <xf numFmtId="49" fontId="10" fillId="0" borderId="7" xfId="0" applyNumberFormat="1" applyFont="1" applyBorder="1" applyAlignment="1">
      <alignment horizontal="center" vertical="center" wrapText="1"/>
    </xf>
    <xf numFmtId="49" fontId="8" fillId="0" borderId="7" xfId="0" applyNumberFormat="1" applyFont="1" applyFill="1" applyBorder="1" applyAlignment="1">
      <alignment horizontal="center" vertical="center" wrapText="1"/>
    </xf>
    <xf numFmtId="49" fontId="8" fillId="0" borderId="11" xfId="0" applyNumberFormat="1" applyFont="1" applyFill="1" applyBorder="1" applyAlignment="1">
      <alignment horizontal="center" vertical="center" wrapText="1"/>
    </xf>
    <xf numFmtId="49" fontId="13" fillId="0" borderId="7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wrapText="1"/>
    </xf>
    <xf numFmtId="3" fontId="3" fillId="0" borderId="7" xfId="0" applyNumberFormat="1" applyFont="1" applyBorder="1" applyAlignment="1">
      <alignment horizontal="center" vertical="center"/>
    </xf>
    <xf numFmtId="49" fontId="3" fillId="0" borderId="16" xfId="0" applyNumberFormat="1" applyFont="1" applyBorder="1" applyAlignment="1">
      <alignment horizontal="center" vertical="center" wrapText="1"/>
    </xf>
    <xf numFmtId="11" fontId="3" fillId="0" borderId="1" xfId="0" applyNumberFormat="1" applyFont="1" applyBorder="1" applyAlignment="1">
      <alignment vertical="top" wrapText="1"/>
    </xf>
    <xf numFmtId="11" fontId="12" fillId="0" borderId="1" xfId="0" applyNumberFormat="1" applyFont="1" applyBorder="1" applyAlignment="1">
      <alignment vertical="top" wrapText="1"/>
    </xf>
    <xf numFmtId="11" fontId="3" fillId="0" borderId="2" xfId="0" applyNumberFormat="1" applyFont="1" applyBorder="1" applyAlignment="1">
      <alignment vertical="top" wrapText="1"/>
    </xf>
    <xf numFmtId="11" fontId="3" fillId="0" borderId="13" xfId="0" applyNumberFormat="1" applyFont="1" applyBorder="1" applyAlignment="1">
      <alignment vertical="top" wrapText="1"/>
    </xf>
    <xf numFmtId="11" fontId="3" fillId="0" borderId="2" xfId="0" applyNumberFormat="1" applyFont="1" applyFill="1" applyBorder="1" applyAlignment="1">
      <alignment vertical="top" wrapText="1"/>
    </xf>
    <xf numFmtId="0" fontId="3" fillId="0" borderId="13" xfId="0" applyFont="1" applyBorder="1"/>
    <xf numFmtId="11" fontId="3" fillId="0" borderId="17" xfId="0" applyNumberFormat="1" applyFont="1" applyBorder="1" applyAlignment="1">
      <alignment vertical="top" wrapText="1"/>
    </xf>
    <xf numFmtId="11" fontId="3" fillId="0" borderId="7" xfId="0" applyNumberFormat="1" applyFont="1" applyBorder="1" applyAlignment="1">
      <alignment vertical="top" wrapText="1"/>
    </xf>
    <xf numFmtId="0" fontId="17" fillId="0" borderId="0" xfId="0" applyFont="1" applyBorder="1" applyAlignment="1">
      <alignment horizontal="center" vertical="center"/>
    </xf>
    <xf numFmtId="49" fontId="14" fillId="0" borderId="6" xfId="0" applyNumberFormat="1" applyFont="1" applyBorder="1" applyAlignment="1">
      <alignment horizontal="center" vertical="center" wrapText="1"/>
    </xf>
    <xf numFmtId="49" fontId="12" fillId="0" borderId="6" xfId="0" applyNumberFormat="1" applyFont="1" applyFill="1" applyBorder="1" applyAlignment="1">
      <alignment horizontal="center" vertical="center" wrapText="1"/>
    </xf>
    <xf numFmtId="11" fontId="3" fillId="0" borderId="1" xfId="0" applyNumberFormat="1" applyFont="1" applyFill="1" applyBorder="1" applyAlignment="1">
      <alignment vertical="top" wrapText="1"/>
    </xf>
    <xf numFmtId="49" fontId="3" fillId="0" borderId="1" xfId="0" applyNumberFormat="1" applyFont="1" applyBorder="1" applyAlignment="1">
      <alignment wrapText="1"/>
    </xf>
    <xf numFmtId="11" fontId="8" fillId="0" borderId="1" xfId="0" applyNumberFormat="1" applyFont="1" applyBorder="1" applyAlignment="1">
      <alignment vertical="top" wrapText="1"/>
    </xf>
    <xf numFmtId="11" fontId="13" fillId="0" borderId="1" xfId="0" applyNumberFormat="1" applyFont="1" applyBorder="1" applyAlignment="1">
      <alignment vertical="top" wrapText="1"/>
    </xf>
    <xf numFmtId="49" fontId="13" fillId="0" borderId="7" xfId="0" applyNumberFormat="1" applyFont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 wrapText="1"/>
    </xf>
    <xf numFmtId="49" fontId="3" fillId="0" borderId="12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 wrapText="1"/>
    </xf>
    <xf numFmtId="49" fontId="3" fillId="0" borderId="11" xfId="0" applyNumberFormat="1" applyFont="1" applyBorder="1" applyAlignment="1">
      <alignment horizontal="center" vertical="center" wrapText="1"/>
    </xf>
    <xf numFmtId="49" fontId="13" fillId="0" borderId="11" xfId="0" applyNumberFormat="1" applyFont="1" applyBorder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11" fontId="12" fillId="0" borderId="2" xfId="0" applyNumberFormat="1" applyFont="1" applyBorder="1" applyAlignment="1">
      <alignment vertical="top" wrapText="1"/>
    </xf>
    <xf numFmtId="49" fontId="12" fillId="0" borderId="11" xfId="0" applyNumberFormat="1" applyFont="1" applyBorder="1" applyAlignment="1">
      <alignment horizontal="center" vertical="center"/>
    </xf>
    <xf numFmtId="11" fontId="8" fillId="0" borderId="1" xfId="0" applyNumberFormat="1" applyFont="1" applyFill="1" applyBorder="1" applyAlignment="1">
      <alignment vertical="top" wrapText="1"/>
    </xf>
    <xf numFmtId="49" fontId="14" fillId="0" borderId="7" xfId="0" applyNumberFormat="1" applyFont="1" applyFill="1" applyBorder="1" applyAlignment="1">
      <alignment horizontal="center" vertical="center" wrapText="1"/>
    </xf>
    <xf numFmtId="11" fontId="3" fillId="0" borderId="13" xfId="0" applyNumberFormat="1" applyFont="1" applyFill="1" applyBorder="1" applyAlignment="1">
      <alignment vertical="top" wrapText="1"/>
    </xf>
    <xf numFmtId="49" fontId="3" fillId="0" borderId="14" xfId="0" applyNumberFormat="1" applyFont="1" applyFill="1" applyBorder="1" applyAlignment="1">
      <alignment horizontal="center" vertical="center"/>
    </xf>
    <xf numFmtId="49" fontId="3" fillId="0" borderId="9" xfId="0" applyNumberFormat="1" applyFont="1" applyFill="1" applyBorder="1" applyAlignment="1">
      <alignment horizontal="center" vertical="center" wrapText="1"/>
    </xf>
    <xf numFmtId="49" fontId="12" fillId="0" borderId="7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Border="1" applyAlignment="1">
      <alignment wrapText="1"/>
    </xf>
    <xf numFmtId="49" fontId="3" fillId="0" borderId="0" xfId="0" applyNumberFormat="1" applyFont="1" applyBorder="1" applyAlignment="1">
      <alignment horizontal="center" vertical="center" wrapText="1"/>
    </xf>
    <xf numFmtId="3" fontId="0" fillId="0" borderId="0" xfId="0" applyNumberFormat="1"/>
    <xf numFmtId="4" fontId="12" fillId="0" borderId="18" xfId="0" applyNumberFormat="1" applyFont="1" applyBorder="1" applyAlignment="1">
      <alignment horizontal="center"/>
    </xf>
    <xf numFmtId="4" fontId="7" fillId="0" borderId="18" xfId="0" applyNumberFormat="1" applyFont="1" applyFill="1" applyBorder="1" applyAlignment="1">
      <alignment horizontal="center" vertical="center"/>
    </xf>
    <xf numFmtId="4" fontId="17" fillId="0" borderId="18" xfId="0" applyNumberFormat="1" applyFont="1" applyFill="1" applyBorder="1" applyAlignment="1">
      <alignment horizontal="center" vertical="center"/>
    </xf>
    <xf numFmtId="4" fontId="3" fillId="0" borderId="19" xfId="0" applyNumberFormat="1" applyFont="1" applyBorder="1" applyAlignment="1">
      <alignment horizontal="center" vertical="center"/>
    </xf>
    <xf numFmtId="4" fontId="12" fillId="0" borderId="19" xfId="0" applyNumberFormat="1" applyFont="1" applyFill="1" applyBorder="1" applyAlignment="1">
      <alignment horizontal="center" vertical="center"/>
    </xf>
    <xf numFmtId="4" fontId="17" fillId="0" borderId="19" xfId="0" applyNumberFormat="1" applyFont="1" applyFill="1" applyBorder="1" applyAlignment="1">
      <alignment horizontal="center" vertical="center"/>
    </xf>
    <xf numFmtId="4" fontId="3" fillId="0" borderId="19" xfId="0" applyNumberFormat="1" applyFont="1" applyFill="1" applyBorder="1" applyAlignment="1">
      <alignment horizontal="center" vertical="center"/>
    </xf>
    <xf numFmtId="4" fontId="7" fillId="0" borderId="19" xfId="0" applyNumberFormat="1" applyFont="1" applyFill="1" applyBorder="1" applyAlignment="1">
      <alignment horizontal="center" vertical="center"/>
    </xf>
    <xf numFmtId="4" fontId="17" fillId="0" borderId="18" xfId="0" applyNumberFormat="1" applyFont="1" applyBorder="1" applyAlignment="1">
      <alignment horizontal="center" vertical="center"/>
    </xf>
    <xf numFmtId="4" fontId="7" fillId="0" borderId="18" xfId="0" applyNumberFormat="1" applyFont="1" applyBorder="1" applyAlignment="1">
      <alignment horizontal="center" vertical="center"/>
    </xf>
    <xf numFmtId="4" fontId="14" fillId="0" borderId="19" xfId="0" applyNumberFormat="1" applyFont="1" applyFill="1" applyBorder="1" applyAlignment="1">
      <alignment horizontal="center" vertical="center"/>
    </xf>
    <xf numFmtId="4" fontId="9" fillId="0" borderId="19" xfId="0" applyNumberFormat="1" applyFont="1" applyFill="1" applyBorder="1" applyAlignment="1">
      <alignment horizontal="center" vertical="center"/>
    </xf>
    <xf numFmtId="4" fontId="19" fillId="0" borderId="19" xfId="0" applyNumberFormat="1" applyFont="1" applyFill="1" applyBorder="1" applyAlignment="1">
      <alignment horizontal="center" vertical="center"/>
    </xf>
    <xf numFmtId="4" fontId="7" fillId="0" borderId="20" xfId="0" applyNumberFormat="1" applyFont="1" applyFill="1" applyBorder="1" applyAlignment="1">
      <alignment horizontal="center" vertical="center"/>
    </xf>
    <xf numFmtId="4" fontId="7" fillId="0" borderId="19" xfId="0" applyNumberFormat="1" applyFont="1" applyBorder="1" applyAlignment="1">
      <alignment horizontal="center" vertical="center"/>
    </xf>
    <xf numFmtId="4" fontId="17" fillId="0" borderId="20" xfId="0" applyNumberFormat="1" applyFont="1" applyFill="1" applyBorder="1" applyAlignment="1">
      <alignment horizontal="center" vertical="center"/>
    </xf>
    <xf numFmtId="4" fontId="17" fillId="0" borderId="21" xfId="0" applyNumberFormat="1" applyFont="1" applyFill="1" applyBorder="1" applyAlignment="1">
      <alignment horizontal="center" vertical="center"/>
    </xf>
    <xf numFmtId="4" fontId="15" fillId="0" borderId="22" xfId="0" applyNumberFormat="1" applyFont="1" applyBorder="1" applyAlignment="1">
      <alignment horizontal="center" vertical="center"/>
    </xf>
    <xf numFmtId="4" fontId="15" fillId="0" borderId="21" xfId="0" applyNumberFormat="1" applyFont="1" applyBorder="1" applyAlignment="1">
      <alignment horizontal="center" vertical="center"/>
    </xf>
    <xf numFmtId="4" fontId="17" fillId="0" borderId="19" xfId="0" applyNumberFormat="1" applyFont="1" applyBorder="1" applyAlignment="1">
      <alignment horizontal="center"/>
    </xf>
    <xf numFmtId="4" fontId="3" fillId="0" borderId="21" xfId="0" applyNumberFormat="1" applyFont="1" applyBorder="1" applyAlignment="1">
      <alignment horizontal="center" vertical="center"/>
    </xf>
    <xf numFmtId="4" fontId="13" fillId="0" borderId="19" xfId="0" applyNumberFormat="1" applyFont="1" applyFill="1" applyBorder="1" applyAlignment="1">
      <alignment horizontal="center" vertical="center"/>
    </xf>
    <xf numFmtId="4" fontId="8" fillId="0" borderId="19" xfId="0" applyNumberFormat="1" applyFont="1" applyFill="1" applyBorder="1" applyAlignment="1">
      <alignment horizontal="center" vertical="center"/>
    </xf>
    <xf numFmtId="4" fontId="20" fillId="0" borderId="22" xfId="0" applyNumberFormat="1" applyFont="1" applyFill="1" applyBorder="1" applyAlignment="1">
      <alignment horizontal="center" vertical="center"/>
    </xf>
    <xf numFmtId="4" fontId="8" fillId="0" borderId="21" xfId="0" applyNumberFormat="1" applyFont="1" applyFill="1" applyBorder="1" applyAlignment="1">
      <alignment horizontal="center" vertical="center"/>
    </xf>
    <xf numFmtId="4" fontId="8" fillId="0" borderId="20" xfId="0" applyNumberFormat="1" applyFont="1" applyFill="1" applyBorder="1" applyAlignment="1">
      <alignment horizontal="center" vertical="center"/>
    </xf>
    <xf numFmtId="4" fontId="12" fillId="0" borderId="21" xfId="0" applyNumberFormat="1" applyFont="1" applyBorder="1" applyAlignment="1">
      <alignment horizontal="center" vertical="center"/>
    </xf>
    <xf numFmtId="4" fontId="17" fillId="0" borderId="19" xfId="0" applyNumberFormat="1" applyFont="1" applyBorder="1" applyAlignment="1">
      <alignment horizontal="center" vertical="center"/>
    </xf>
    <xf numFmtId="4" fontId="15" fillId="0" borderId="23" xfId="0" applyNumberFormat="1" applyFont="1" applyBorder="1" applyAlignment="1">
      <alignment horizontal="center" vertical="center"/>
    </xf>
    <xf numFmtId="4" fontId="12" fillId="0" borderId="19" xfId="0" applyNumberFormat="1" applyFont="1" applyBorder="1" applyAlignment="1">
      <alignment horizontal="center" vertical="center"/>
    </xf>
    <xf numFmtId="4" fontId="12" fillId="0" borderId="18" xfId="0" applyNumberFormat="1" applyFont="1" applyFill="1" applyBorder="1" applyAlignment="1">
      <alignment horizontal="center" vertical="center"/>
    </xf>
    <xf numFmtId="4" fontId="3" fillId="0" borderId="18" xfId="0" applyNumberFormat="1" applyFont="1" applyFill="1" applyBorder="1" applyAlignment="1">
      <alignment horizontal="center" vertical="center"/>
    </xf>
    <xf numFmtId="4" fontId="3" fillId="0" borderId="19" xfId="0" applyNumberFormat="1" applyFont="1" applyBorder="1" applyAlignment="1">
      <alignment horizontal="center"/>
    </xf>
    <xf numFmtId="4" fontId="3" fillId="0" borderId="20" xfId="0" applyNumberFormat="1" applyFont="1" applyBorder="1" applyAlignment="1">
      <alignment horizontal="center" vertical="center"/>
    </xf>
    <xf numFmtId="4" fontId="12" fillId="0" borderId="19" xfId="0" applyNumberFormat="1" applyFont="1" applyBorder="1" applyAlignment="1">
      <alignment horizontal="center" vertical="center" wrapText="1"/>
    </xf>
    <xf numFmtId="4" fontId="7" fillId="0" borderId="22" xfId="0" applyNumberFormat="1" applyFont="1" applyFill="1" applyBorder="1" applyAlignment="1">
      <alignment horizontal="center" vertical="center"/>
    </xf>
    <xf numFmtId="4" fontId="7" fillId="0" borderId="23" xfId="0" applyNumberFormat="1" applyFont="1" applyFill="1" applyBorder="1" applyAlignment="1">
      <alignment horizontal="center" vertical="center"/>
    </xf>
    <xf numFmtId="4" fontId="3" fillId="0" borderId="24" xfId="0" applyNumberFormat="1" applyFont="1" applyFill="1" applyBorder="1" applyAlignment="1">
      <alignment horizontal="center" vertical="center"/>
    </xf>
    <xf numFmtId="4" fontId="3" fillId="0" borderId="21" xfId="0" applyNumberFormat="1" applyFont="1" applyFill="1" applyBorder="1" applyAlignment="1">
      <alignment horizontal="center" vertical="center"/>
    </xf>
    <xf numFmtId="4" fontId="3" fillId="0" borderId="23" xfId="0" applyNumberFormat="1" applyFont="1" applyFill="1" applyBorder="1" applyAlignment="1">
      <alignment horizontal="center" vertical="center"/>
    </xf>
    <xf numFmtId="4" fontId="17" fillId="0" borderId="24" xfId="0" applyNumberFormat="1" applyFont="1" applyBorder="1" applyAlignment="1">
      <alignment horizontal="center" vertical="center"/>
    </xf>
    <xf numFmtId="4" fontId="7" fillId="0" borderId="24" xfId="0" applyNumberFormat="1" applyFont="1" applyBorder="1" applyAlignment="1">
      <alignment horizontal="center" vertical="center"/>
    </xf>
    <xf numFmtId="4" fontId="7" fillId="0" borderId="0" xfId="0" applyNumberFormat="1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wrapText="1"/>
    </xf>
    <xf numFmtId="0" fontId="6" fillId="0" borderId="7" xfId="0" applyFont="1" applyBorder="1" applyAlignment="1">
      <alignment horizontal="center" vertical="center"/>
    </xf>
    <xf numFmtId="0" fontId="5" fillId="0" borderId="7" xfId="0" applyFont="1" applyBorder="1" applyAlignment="1">
      <alignment horizontal="center"/>
    </xf>
    <xf numFmtId="0" fontId="15" fillId="0" borderId="7" xfId="0" applyFont="1" applyBorder="1" applyAlignment="1">
      <alignment horizontal="left" vertical="center"/>
    </xf>
    <xf numFmtId="0" fontId="18" fillId="0" borderId="7" xfId="0" applyFont="1" applyBorder="1" applyAlignment="1">
      <alignment horizontal="center" vertical="center"/>
    </xf>
    <xf numFmtId="0" fontId="12" fillId="0" borderId="7" xfId="0" applyFont="1" applyBorder="1" applyAlignment="1">
      <alignment horizontal="left" vertical="center" wrapText="1"/>
    </xf>
    <xf numFmtId="49" fontId="7" fillId="0" borderId="7" xfId="0" applyNumberFormat="1" applyFont="1" applyBorder="1" applyAlignment="1">
      <alignment horizontal="center" vertical="center"/>
    </xf>
    <xf numFmtId="49" fontId="3" fillId="0" borderId="7" xfId="0" applyNumberFormat="1" applyFont="1" applyBorder="1" applyAlignment="1">
      <alignment wrapText="1"/>
    </xf>
    <xf numFmtId="49" fontId="12" fillId="0" borderId="7" xfId="0" applyNumberFormat="1" applyFont="1" applyBorder="1" applyAlignment="1">
      <alignment wrapText="1"/>
    </xf>
    <xf numFmtId="0" fontId="21" fillId="0" borderId="7" xfId="0" applyFont="1" applyBorder="1" applyAlignment="1">
      <alignment vertical="center" wrapText="1"/>
    </xf>
    <xf numFmtId="49" fontId="21" fillId="0" borderId="7" xfId="0" applyNumberFormat="1" applyFont="1" applyBorder="1" applyAlignment="1">
      <alignment horizontal="center" vertical="center" wrapText="1"/>
    </xf>
    <xf numFmtId="49" fontId="21" fillId="0" borderId="7" xfId="0" applyNumberFormat="1" applyFont="1" applyBorder="1" applyAlignment="1">
      <alignment horizontal="center" vertical="center"/>
    </xf>
    <xf numFmtId="0" fontId="22" fillId="0" borderId="7" xfId="0" applyFont="1" applyBorder="1" applyAlignment="1">
      <alignment vertical="center" wrapText="1"/>
    </xf>
    <xf numFmtId="49" fontId="22" fillId="0" borderId="7" xfId="0" applyNumberFormat="1" applyFont="1" applyBorder="1" applyAlignment="1">
      <alignment horizontal="center" vertical="center" wrapText="1"/>
    </xf>
    <xf numFmtId="0" fontId="22" fillId="0" borderId="7" xfId="0" applyFont="1" applyBorder="1" applyAlignment="1">
      <alignment horizontal="center" vertical="center"/>
    </xf>
    <xf numFmtId="49" fontId="22" fillId="0" borderId="7" xfId="0" applyNumberFormat="1" applyFont="1" applyBorder="1" applyAlignment="1">
      <alignment horizontal="center" vertical="center"/>
    </xf>
    <xf numFmtId="11" fontId="12" fillId="0" borderId="7" xfId="0" applyNumberFormat="1" applyFont="1" applyBorder="1" applyAlignment="1">
      <alignment vertical="top" wrapText="1"/>
    </xf>
    <xf numFmtId="0" fontId="17" fillId="0" borderId="0" xfId="0" applyFont="1" applyAlignment="1">
      <alignment horizontal="right"/>
    </xf>
    <xf numFmtId="0" fontId="9" fillId="0" borderId="7" xfId="0" applyFont="1" applyBorder="1" applyAlignment="1">
      <alignment horizontal="left" vertical="center" wrapText="1"/>
    </xf>
    <xf numFmtId="49" fontId="9" fillId="0" borderId="7" xfId="0" applyNumberFormat="1" applyFont="1" applyBorder="1" applyAlignment="1">
      <alignment wrapText="1"/>
    </xf>
    <xf numFmtId="49" fontId="7" fillId="0" borderId="7" xfId="0" applyNumberFormat="1" applyFont="1" applyBorder="1" applyAlignment="1">
      <alignment horizontal="center" vertical="center" wrapText="1"/>
    </xf>
    <xf numFmtId="0" fontId="9" fillId="0" borderId="7" xfId="0" applyFont="1" applyBorder="1" applyAlignment="1">
      <alignment vertical="center" wrapText="1"/>
    </xf>
    <xf numFmtId="49" fontId="23" fillId="0" borderId="7" xfId="0" applyNumberFormat="1" applyFont="1" applyBorder="1" applyAlignment="1">
      <alignment horizontal="center" vertical="center" wrapText="1"/>
    </xf>
    <xf numFmtId="49" fontId="23" fillId="0" borderId="7" xfId="0" applyNumberFormat="1" applyFont="1" applyBorder="1" applyAlignment="1">
      <alignment horizontal="center" vertical="center"/>
    </xf>
    <xf numFmtId="49" fontId="7" fillId="0" borderId="7" xfId="0" applyNumberFormat="1" applyFont="1" applyBorder="1" applyAlignment="1">
      <alignment wrapText="1"/>
    </xf>
    <xf numFmtId="0" fontId="23" fillId="0" borderId="7" xfId="0" applyFont="1" applyBorder="1" applyAlignment="1">
      <alignment vertical="center" wrapText="1"/>
    </xf>
    <xf numFmtId="49" fontId="9" fillId="0" borderId="7" xfId="0" applyNumberFormat="1" applyFont="1" applyBorder="1" applyAlignment="1">
      <alignment horizontal="center" vertical="center" wrapText="1"/>
    </xf>
    <xf numFmtId="1" fontId="9" fillId="0" borderId="7" xfId="0" applyNumberFormat="1" applyFont="1" applyBorder="1" applyAlignment="1">
      <alignment horizontal="center" vertical="center" wrapText="1"/>
    </xf>
    <xf numFmtId="1" fontId="9" fillId="0" borderId="7" xfId="0" applyNumberFormat="1" applyFont="1" applyBorder="1" applyAlignment="1">
      <alignment horizontal="center" vertical="center"/>
    </xf>
    <xf numFmtId="1" fontId="13" fillId="0" borderId="7" xfId="0" applyNumberFormat="1" applyFont="1" applyBorder="1" applyAlignment="1">
      <alignment horizontal="center" vertical="center"/>
    </xf>
    <xf numFmtId="1" fontId="8" fillId="0" borderId="7" xfId="0" applyNumberFormat="1" applyFont="1" applyBorder="1" applyAlignment="1">
      <alignment horizontal="center" vertical="center"/>
    </xf>
    <xf numFmtId="1" fontId="24" fillId="0" borderId="7" xfId="0" applyNumberFormat="1" applyFont="1" applyBorder="1" applyAlignment="1">
      <alignment horizontal="center" vertical="center"/>
    </xf>
    <xf numFmtId="1" fontId="25" fillId="0" borderId="7" xfId="0" applyNumberFormat="1" applyFont="1" applyFill="1" applyBorder="1" applyAlignment="1">
      <alignment horizontal="center" vertical="center"/>
    </xf>
    <xf numFmtId="1" fontId="26" fillId="0" borderId="7" xfId="0" applyNumberFormat="1" applyFont="1" applyFill="1" applyBorder="1" applyAlignment="1">
      <alignment horizontal="center" vertical="center"/>
    </xf>
    <xf numFmtId="1" fontId="27" fillId="0" borderId="7" xfId="0" applyNumberFormat="1" applyFont="1" applyBorder="1" applyAlignment="1">
      <alignment horizontal="center" vertical="center"/>
    </xf>
    <xf numFmtId="1" fontId="28" fillId="0" borderId="7" xfId="0" applyNumberFormat="1" applyFont="1" applyBorder="1" applyAlignment="1">
      <alignment horizontal="center" vertical="center"/>
    </xf>
    <xf numFmtId="0" fontId="0" fillId="2" borderId="0" xfId="0" applyFill="1"/>
    <xf numFmtId="0" fontId="0" fillId="0" borderId="0" xfId="0" applyFill="1"/>
    <xf numFmtId="0" fontId="5" fillId="0" borderId="0" xfId="0" applyFont="1" applyFill="1"/>
    <xf numFmtId="2" fontId="0" fillId="0" borderId="0" xfId="0" applyNumberFormat="1"/>
    <xf numFmtId="1" fontId="5" fillId="0" borderId="0" xfId="0" applyNumberFormat="1" applyFont="1"/>
    <xf numFmtId="1" fontId="19" fillId="0" borderId="7" xfId="0" applyNumberFormat="1" applyFont="1" applyFill="1" applyBorder="1" applyAlignment="1">
      <alignment horizontal="center" vertical="center"/>
    </xf>
    <xf numFmtId="1" fontId="8" fillId="0" borderId="0" xfId="1" applyNumberFormat="1" applyFont="1" applyAlignment="1">
      <alignment horizontal="center" vertical="center"/>
    </xf>
    <xf numFmtId="0" fontId="15" fillId="0" borderId="0" xfId="0" applyFont="1" applyAlignment="1">
      <alignment horizontal="center"/>
    </xf>
    <xf numFmtId="49" fontId="15" fillId="0" borderId="0" xfId="0" applyNumberFormat="1" applyFont="1" applyAlignment="1">
      <alignment horizontal="center" wrapText="1"/>
    </xf>
    <xf numFmtId="0" fontId="17" fillId="0" borderId="0" xfId="0" applyFont="1" applyAlignment="1">
      <alignment horizontal="left"/>
    </xf>
  </cellXfs>
  <cellStyles count="2">
    <cellStyle name="Обычный" xfId="0" builtinId="0"/>
    <cellStyle name="Обычный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/>
  <dimension ref="A1:G384"/>
  <sheetViews>
    <sheetView tabSelected="1" zoomScaleNormal="100" workbookViewId="0">
      <selection activeCell="G34" sqref="G34"/>
    </sheetView>
  </sheetViews>
  <sheetFormatPr defaultRowHeight="15" x14ac:dyDescent="0.25"/>
  <cols>
    <col min="1" max="1" width="60.5703125" customWidth="1"/>
    <col min="2" max="2" width="12.28515625" customWidth="1"/>
    <col min="3" max="3" width="7.5703125" customWidth="1"/>
    <col min="4" max="4" width="13.28515625" customWidth="1"/>
  </cols>
  <sheetData>
    <row r="1" spans="1:4" x14ac:dyDescent="0.25">
      <c r="B1" s="198" t="s">
        <v>54</v>
      </c>
      <c r="C1" s="198"/>
      <c r="D1" s="198"/>
    </row>
    <row r="2" spans="1:4" x14ac:dyDescent="0.25">
      <c r="B2" s="198" t="s">
        <v>35</v>
      </c>
      <c r="C2" s="198"/>
      <c r="D2" s="198"/>
    </row>
    <row r="3" spans="1:4" x14ac:dyDescent="0.25">
      <c r="B3" s="198" t="s">
        <v>91</v>
      </c>
      <c r="C3" s="198"/>
      <c r="D3" s="198"/>
    </row>
    <row r="4" spans="1:4" hidden="1" x14ac:dyDescent="0.25"/>
    <row r="5" spans="1:4" ht="12" customHeight="1" x14ac:dyDescent="0.25">
      <c r="A5" s="196" t="s">
        <v>0</v>
      </c>
      <c r="B5" s="196"/>
      <c r="C5" s="196"/>
      <c r="D5" s="196"/>
    </row>
    <row r="6" spans="1:4" ht="49.5" customHeight="1" x14ac:dyDescent="0.25">
      <c r="A6" s="197" t="s">
        <v>69</v>
      </c>
      <c r="B6" s="197"/>
      <c r="C6" s="197"/>
      <c r="D6" s="197"/>
    </row>
    <row r="7" spans="1:4" ht="13.5" customHeight="1" x14ac:dyDescent="0.25">
      <c r="D7" s="170" t="s">
        <v>51</v>
      </c>
    </row>
    <row r="8" spans="1:4" ht="30" customHeight="1" x14ac:dyDescent="0.25">
      <c r="A8" s="152" t="s">
        <v>1</v>
      </c>
      <c r="B8" s="33" t="s">
        <v>2</v>
      </c>
      <c r="C8" s="33" t="s">
        <v>3</v>
      </c>
      <c r="D8" s="153" t="s">
        <v>74</v>
      </c>
    </row>
    <row r="9" spans="1:4" s="1" customFormat="1" ht="289.5" hidden="1" customHeight="1" thickBot="1" x14ac:dyDescent="0.25">
      <c r="A9" s="154">
        <v>1</v>
      </c>
      <c r="B9" s="154"/>
      <c r="C9" s="154"/>
      <c r="D9" s="155">
        <v>2</v>
      </c>
    </row>
    <row r="10" spans="1:4" s="1" customFormat="1" ht="21" customHeight="1" x14ac:dyDescent="0.2">
      <c r="A10" s="156" t="s">
        <v>4</v>
      </c>
      <c r="B10" s="157"/>
      <c r="C10" s="157"/>
      <c r="D10" s="180">
        <f>D12+D22+D37+D55+D66+D78</f>
        <v>7827296</v>
      </c>
    </row>
    <row r="11" spans="1:4" s="1" customFormat="1" ht="18" hidden="1" customHeight="1" x14ac:dyDescent="0.2">
      <c r="A11" s="156"/>
      <c r="B11" s="157"/>
      <c r="C11" s="157"/>
      <c r="D11" s="188"/>
    </row>
    <row r="12" spans="1:4" s="1" customFormat="1" ht="39" customHeight="1" x14ac:dyDescent="0.2">
      <c r="A12" s="171" t="s">
        <v>55</v>
      </c>
      <c r="B12" s="159" t="s">
        <v>32</v>
      </c>
      <c r="C12" s="159" t="s">
        <v>5</v>
      </c>
      <c r="D12" s="181">
        <f>D14+D20</f>
        <v>1307000</v>
      </c>
    </row>
    <row r="13" spans="1:4" s="1" customFormat="1" ht="13.9" hidden="1" customHeight="1" x14ac:dyDescent="0.2">
      <c r="A13" s="158"/>
      <c r="B13" s="34"/>
      <c r="C13" s="159"/>
      <c r="D13" s="187"/>
    </row>
    <row r="14" spans="1:4" s="1" customFormat="1" ht="31.5" customHeight="1" x14ac:dyDescent="0.2">
      <c r="A14" s="158" t="s">
        <v>66</v>
      </c>
      <c r="B14" s="34" t="s">
        <v>38</v>
      </c>
      <c r="C14" s="34" t="s">
        <v>5</v>
      </c>
      <c r="D14" s="182">
        <f>D15+D16+D18</f>
        <v>1176300</v>
      </c>
    </row>
    <row r="15" spans="1:4" s="1" customFormat="1" ht="51" customHeight="1" x14ac:dyDescent="0.2">
      <c r="A15" s="160" t="s">
        <v>6</v>
      </c>
      <c r="B15" s="14" t="s">
        <v>38</v>
      </c>
      <c r="C15" s="14" t="s">
        <v>7</v>
      </c>
      <c r="D15" s="183">
        <v>627100</v>
      </c>
    </row>
    <row r="16" spans="1:4" s="1" customFormat="1" ht="29.25" customHeight="1" x14ac:dyDescent="0.2">
      <c r="A16" s="160" t="s">
        <v>20</v>
      </c>
      <c r="B16" s="14" t="s">
        <v>38</v>
      </c>
      <c r="C16" s="14" t="s">
        <v>8</v>
      </c>
      <c r="D16" s="183">
        <v>529700</v>
      </c>
    </row>
    <row r="17" spans="1:5" s="1" customFormat="1" ht="8.25" hidden="1" customHeight="1" x14ac:dyDescent="0.2">
      <c r="A17" s="82"/>
      <c r="B17" s="14"/>
      <c r="C17" s="14"/>
      <c r="D17" s="184"/>
    </row>
    <row r="18" spans="1:5" s="1" customFormat="1" ht="18" customHeight="1" x14ac:dyDescent="0.2">
      <c r="A18" s="82" t="s">
        <v>12</v>
      </c>
      <c r="B18" s="14" t="s">
        <v>38</v>
      </c>
      <c r="C18" s="14" t="s">
        <v>11</v>
      </c>
      <c r="D18" s="183">
        <v>19500</v>
      </c>
    </row>
    <row r="19" spans="1:5" s="1" customFormat="1" ht="18" hidden="1" customHeight="1" x14ac:dyDescent="0.2">
      <c r="A19" s="161" t="s">
        <v>17</v>
      </c>
      <c r="B19" s="33" t="s">
        <v>34</v>
      </c>
      <c r="C19" s="33" t="s">
        <v>5</v>
      </c>
      <c r="D19" s="182"/>
    </row>
    <row r="20" spans="1:5" s="1" customFormat="1" ht="40.5" customHeight="1" x14ac:dyDescent="0.2">
      <c r="A20" s="161" t="s">
        <v>21</v>
      </c>
      <c r="B20" s="33" t="s">
        <v>33</v>
      </c>
      <c r="C20" s="33" t="s">
        <v>5</v>
      </c>
      <c r="D20" s="182">
        <f>D21</f>
        <v>130700</v>
      </c>
    </row>
    <row r="21" spans="1:5" s="1" customFormat="1" ht="15.75" customHeight="1" x14ac:dyDescent="0.2">
      <c r="A21" s="160" t="s">
        <v>9</v>
      </c>
      <c r="B21" s="14" t="s">
        <v>33</v>
      </c>
      <c r="C21" s="14" t="s">
        <v>10</v>
      </c>
      <c r="D21" s="183">
        <v>130700</v>
      </c>
    </row>
    <row r="22" spans="1:5" s="1" customFormat="1" ht="40.9" customHeight="1" x14ac:dyDescent="0.2">
      <c r="A22" s="172" t="s">
        <v>56</v>
      </c>
      <c r="B22" s="173" t="s">
        <v>45</v>
      </c>
      <c r="C22" s="173" t="s">
        <v>5</v>
      </c>
      <c r="D22" s="181">
        <f>D23+D26+D31+D33+D35</f>
        <v>1971600</v>
      </c>
    </row>
    <row r="23" spans="1:5" s="1" customFormat="1" ht="26.25" customHeight="1" x14ac:dyDescent="0.2">
      <c r="A23" s="161" t="s">
        <v>43</v>
      </c>
      <c r="B23" s="33" t="s">
        <v>70</v>
      </c>
      <c r="C23" s="33" t="s">
        <v>5</v>
      </c>
      <c r="D23" s="182">
        <f>SUM(D24)</f>
        <v>1848700</v>
      </c>
    </row>
    <row r="24" spans="1:5" s="1" customFormat="1" ht="41.45" customHeight="1" x14ac:dyDescent="0.2">
      <c r="A24" s="160" t="s">
        <v>6</v>
      </c>
      <c r="B24" s="33" t="s">
        <v>70</v>
      </c>
      <c r="C24" s="33" t="s">
        <v>7</v>
      </c>
      <c r="D24" s="183">
        <v>1848700</v>
      </c>
    </row>
    <row r="25" spans="1:5" s="1" customFormat="1" ht="18" hidden="1" customHeight="1" x14ac:dyDescent="0.2">
      <c r="A25" s="160" t="s">
        <v>13</v>
      </c>
      <c r="B25" s="14" t="s">
        <v>31</v>
      </c>
      <c r="C25" s="14" t="s">
        <v>5</v>
      </c>
      <c r="D25" s="183"/>
    </row>
    <row r="26" spans="1:5" s="1" customFormat="1" ht="26.25" customHeight="1" x14ac:dyDescent="0.2">
      <c r="A26" s="161" t="s">
        <v>22</v>
      </c>
      <c r="B26" s="33" t="s">
        <v>30</v>
      </c>
      <c r="C26" s="33" t="s">
        <v>5</v>
      </c>
      <c r="D26" s="182">
        <f>SUM(D27:D28)</f>
        <v>112300</v>
      </c>
    </row>
    <row r="27" spans="1:5" s="1" customFormat="1" ht="40.15" customHeight="1" x14ac:dyDescent="0.2">
      <c r="A27" s="160" t="s">
        <v>6</v>
      </c>
      <c r="B27" s="14" t="s">
        <v>30</v>
      </c>
      <c r="C27" s="14" t="s">
        <v>7</v>
      </c>
      <c r="D27" s="183">
        <v>0</v>
      </c>
      <c r="E27" s="191"/>
    </row>
    <row r="28" spans="1:5" s="1" customFormat="1" ht="23.45" customHeight="1" x14ac:dyDescent="0.2">
      <c r="A28" s="160" t="s">
        <v>14</v>
      </c>
      <c r="B28" s="14" t="s">
        <v>30</v>
      </c>
      <c r="C28" s="14" t="s">
        <v>8</v>
      </c>
      <c r="D28" s="183">
        <v>112300</v>
      </c>
    </row>
    <row r="29" spans="1:5" s="1" customFormat="1" ht="1.5" hidden="1" customHeight="1" x14ac:dyDescent="0.2">
      <c r="A29" s="160"/>
      <c r="B29" s="14"/>
      <c r="C29" s="14"/>
      <c r="D29" s="184"/>
    </row>
    <row r="30" spans="1:5" s="1" customFormat="1" ht="15.75" hidden="1" customHeight="1" x14ac:dyDescent="0.2">
      <c r="A30" s="160"/>
      <c r="B30" s="14"/>
      <c r="C30" s="14"/>
      <c r="D30" s="184"/>
    </row>
    <row r="31" spans="1:5" s="1" customFormat="1" ht="16.899999999999999" customHeight="1" x14ac:dyDescent="0.2">
      <c r="A31" s="162" t="s">
        <v>57</v>
      </c>
      <c r="B31" s="163" t="s">
        <v>39</v>
      </c>
      <c r="C31" s="164" t="s">
        <v>5</v>
      </c>
      <c r="D31" s="182">
        <f>SUM(D32)</f>
        <v>1200</v>
      </c>
    </row>
    <row r="32" spans="1:5" s="1" customFormat="1" ht="22.5" customHeight="1" x14ac:dyDescent="0.2">
      <c r="A32" s="165" t="s">
        <v>20</v>
      </c>
      <c r="B32" s="166" t="s">
        <v>39</v>
      </c>
      <c r="C32" s="167">
        <v>200</v>
      </c>
      <c r="D32" s="183">
        <v>1200</v>
      </c>
    </row>
    <row r="33" spans="1:5" s="1" customFormat="1" ht="15" customHeight="1" x14ac:dyDescent="0.2">
      <c r="A33" s="162" t="s">
        <v>58</v>
      </c>
      <c r="B33" s="163" t="s">
        <v>40</v>
      </c>
      <c r="C33" s="164" t="s">
        <v>5</v>
      </c>
      <c r="D33" s="182">
        <f>D34</f>
        <v>9400</v>
      </c>
    </row>
    <row r="34" spans="1:5" s="1" customFormat="1" ht="15.75" customHeight="1" x14ac:dyDescent="0.2">
      <c r="A34" s="165" t="s">
        <v>19</v>
      </c>
      <c r="B34" s="166" t="s">
        <v>40</v>
      </c>
      <c r="C34" s="167">
        <v>500</v>
      </c>
      <c r="D34" s="183">
        <v>9400</v>
      </c>
    </row>
    <row r="35" spans="1:5" s="1" customFormat="1" ht="17.25" customHeight="1" x14ac:dyDescent="0.2">
      <c r="A35" s="162" t="s">
        <v>59</v>
      </c>
      <c r="B35" s="163" t="s">
        <v>41</v>
      </c>
      <c r="C35" s="164" t="s">
        <v>5</v>
      </c>
      <c r="D35" s="182">
        <f>SUM(D36)</f>
        <v>0</v>
      </c>
    </row>
    <row r="36" spans="1:5" s="1" customFormat="1" ht="15.75" customHeight="1" x14ac:dyDescent="0.2">
      <c r="A36" s="165" t="s">
        <v>12</v>
      </c>
      <c r="B36" s="166" t="s">
        <v>41</v>
      </c>
      <c r="C36" s="167">
        <v>800</v>
      </c>
      <c r="D36" s="183">
        <v>0</v>
      </c>
    </row>
    <row r="37" spans="1:5" s="1" customFormat="1" ht="56.25" customHeight="1" x14ac:dyDescent="0.2">
      <c r="A37" s="174" t="s">
        <v>60</v>
      </c>
      <c r="B37" s="175" t="s">
        <v>42</v>
      </c>
      <c r="C37" s="176" t="s">
        <v>5</v>
      </c>
      <c r="D37" s="181">
        <f>D38+D47+D49</f>
        <v>1954926</v>
      </c>
    </row>
    <row r="38" spans="1:5" s="1" customFormat="1" ht="38.25" x14ac:dyDescent="0.2">
      <c r="A38" s="162" t="s">
        <v>72</v>
      </c>
      <c r="B38" s="166" t="s">
        <v>73</v>
      </c>
      <c r="C38" s="164" t="s">
        <v>5</v>
      </c>
      <c r="D38" s="182">
        <f>D39+D41+D43+D45</f>
        <v>475000</v>
      </c>
      <c r="E38" s="193"/>
    </row>
    <row r="39" spans="1:5" s="1" customFormat="1" ht="38.25" x14ac:dyDescent="0.2">
      <c r="A39" s="165" t="s">
        <v>77</v>
      </c>
      <c r="B39" s="166" t="s">
        <v>83</v>
      </c>
      <c r="C39" s="168" t="s">
        <v>5</v>
      </c>
      <c r="D39" s="183">
        <v>234000</v>
      </c>
      <c r="E39" s="193"/>
    </row>
    <row r="40" spans="1:5" s="1" customFormat="1" ht="25.5" x14ac:dyDescent="0.2">
      <c r="A40" s="165" t="s">
        <v>36</v>
      </c>
      <c r="B40" s="166" t="s">
        <v>83</v>
      </c>
      <c r="C40" s="168" t="s">
        <v>8</v>
      </c>
      <c r="D40" s="183">
        <v>234000</v>
      </c>
      <c r="E40" s="193"/>
    </row>
    <row r="41" spans="1:5" s="1" customFormat="1" ht="38.25" x14ac:dyDescent="0.2">
      <c r="A41" s="165" t="s">
        <v>78</v>
      </c>
      <c r="B41" s="166" t="s">
        <v>84</v>
      </c>
      <c r="C41" s="168" t="s">
        <v>5</v>
      </c>
      <c r="D41" s="183">
        <v>190000</v>
      </c>
      <c r="E41" s="193"/>
    </row>
    <row r="42" spans="1:5" s="1" customFormat="1" ht="25.5" x14ac:dyDescent="0.2">
      <c r="A42" s="165" t="s">
        <v>36</v>
      </c>
      <c r="B42" s="166" t="s">
        <v>84</v>
      </c>
      <c r="C42" s="168" t="s">
        <v>8</v>
      </c>
      <c r="D42" s="183">
        <v>190000</v>
      </c>
      <c r="E42" s="193"/>
    </row>
    <row r="43" spans="1:5" s="1" customFormat="1" ht="51" x14ac:dyDescent="0.2">
      <c r="A43" s="165" t="s">
        <v>79</v>
      </c>
      <c r="B43" s="166" t="s">
        <v>81</v>
      </c>
      <c r="C43" s="168" t="s">
        <v>5</v>
      </c>
      <c r="D43" s="183">
        <v>25000</v>
      </c>
      <c r="E43" s="193"/>
    </row>
    <row r="44" spans="1:5" s="1" customFormat="1" ht="25.5" x14ac:dyDescent="0.2">
      <c r="A44" s="165" t="s">
        <v>36</v>
      </c>
      <c r="B44" s="166" t="s">
        <v>81</v>
      </c>
      <c r="C44" s="168" t="s">
        <v>8</v>
      </c>
      <c r="D44" s="183">
        <v>25000</v>
      </c>
      <c r="E44" s="193"/>
    </row>
    <row r="45" spans="1:5" s="1" customFormat="1" ht="38.25" x14ac:dyDescent="0.2">
      <c r="A45" s="165" t="s">
        <v>80</v>
      </c>
      <c r="B45" s="166" t="s">
        <v>82</v>
      </c>
      <c r="C45" s="168" t="s">
        <v>5</v>
      </c>
      <c r="D45" s="183">
        <v>26000</v>
      </c>
      <c r="E45" s="193"/>
    </row>
    <row r="46" spans="1:5" s="1" customFormat="1" ht="25.5" x14ac:dyDescent="0.2">
      <c r="A46" s="165" t="s">
        <v>36</v>
      </c>
      <c r="B46" s="166" t="s">
        <v>82</v>
      </c>
      <c r="C46" s="168" t="s">
        <v>8</v>
      </c>
      <c r="D46" s="183">
        <v>26000</v>
      </c>
      <c r="E46" s="193"/>
    </row>
    <row r="47" spans="1:5" s="1" customFormat="1" ht="38.450000000000003" customHeight="1" x14ac:dyDescent="0.2">
      <c r="A47" s="161" t="s">
        <v>75</v>
      </c>
      <c r="B47" s="33" t="s">
        <v>76</v>
      </c>
      <c r="C47" s="33" t="s">
        <v>5</v>
      </c>
      <c r="D47" s="182">
        <v>934526</v>
      </c>
    </row>
    <row r="48" spans="1:5" s="1" customFormat="1" ht="26.25" customHeight="1" x14ac:dyDescent="0.2">
      <c r="A48" s="160" t="s">
        <v>36</v>
      </c>
      <c r="B48" s="14" t="s">
        <v>76</v>
      </c>
      <c r="C48" s="14" t="s">
        <v>8</v>
      </c>
      <c r="D48" s="183">
        <v>934526</v>
      </c>
    </row>
    <row r="49" spans="1:7" s="1" customFormat="1" ht="30.6" customHeight="1" x14ac:dyDescent="0.2">
      <c r="A49" s="162" t="s">
        <v>61</v>
      </c>
      <c r="B49" s="163" t="s">
        <v>29</v>
      </c>
      <c r="C49" s="164" t="s">
        <v>5</v>
      </c>
      <c r="D49" s="182">
        <f>D50+D53</f>
        <v>545400</v>
      </c>
    </row>
    <row r="50" spans="1:7" s="1" customFormat="1" ht="27.75" customHeight="1" x14ac:dyDescent="0.2">
      <c r="A50" s="160" t="s">
        <v>14</v>
      </c>
      <c r="B50" s="38" t="s">
        <v>29</v>
      </c>
      <c r="C50" s="38" t="s">
        <v>8</v>
      </c>
      <c r="D50" s="183">
        <v>511400</v>
      </c>
    </row>
    <row r="51" spans="1:7" s="1" customFormat="1" ht="27.75" hidden="1" customHeight="1" x14ac:dyDescent="0.2">
      <c r="A51" s="169"/>
      <c r="B51" s="42"/>
      <c r="C51" s="42"/>
      <c r="D51" s="185"/>
    </row>
    <row r="52" spans="1:7" ht="24.75" hidden="1" customHeight="1" x14ac:dyDescent="0.25">
      <c r="A52" s="160"/>
      <c r="B52" s="38"/>
      <c r="C52" s="38"/>
      <c r="D52" s="186"/>
    </row>
    <row r="53" spans="1:7" ht="39.75" customHeight="1" x14ac:dyDescent="0.25">
      <c r="A53" s="160" t="s">
        <v>87</v>
      </c>
      <c r="B53" s="38" t="s">
        <v>88</v>
      </c>
      <c r="C53" s="38" t="s">
        <v>5</v>
      </c>
      <c r="D53" s="194">
        <f>SUM(D54)</f>
        <v>34000</v>
      </c>
    </row>
    <row r="54" spans="1:7" ht="24.75" customHeight="1" x14ac:dyDescent="0.25">
      <c r="A54" s="160" t="s">
        <v>14</v>
      </c>
      <c r="B54" s="38" t="s">
        <v>88</v>
      </c>
      <c r="C54" s="38" t="s">
        <v>8</v>
      </c>
      <c r="D54" s="194">
        <v>34000</v>
      </c>
    </row>
    <row r="55" spans="1:7" ht="43.5" customHeight="1" x14ac:dyDescent="0.25">
      <c r="A55" s="178" t="s">
        <v>62</v>
      </c>
      <c r="B55" s="179" t="s">
        <v>46</v>
      </c>
      <c r="C55" s="176" t="s">
        <v>5</v>
      </c>
      <c r="D55" s="181">
        <f>D57+D59+D61+D63</f>
        <v>406000</v>
      </c>
    </row>
    <row r="56" spans="1:7" ht="24.75" hidden="1" customHeight="1" x14ac:dyDescent="0.25">
      <c r="A56" s="165" t="s">
        <v>44</v>
      </c>
      <c r="B56" s="38" t="s">
        <v>47</v>
      </c>
      <c r="C56" s="168" t="s">
        <v>5</v>
      </c>
      <c r="D56" s="183"/>
    </row>
    <row r="57" spans="1:7" ht="19.899999999999999" customHeight="1" x14ac:dyDescent="0.25">
      <c r="A57" s="162" t="s">
        <v>63</v>
      </c>
      <c r="B57" s="42" t="s">
        <v>48</v>
      </c>
      <c r="C57" s="164" t="s">
        <v>5</v>
      </c>
      <c r="D57" s="182">
        <f>D58</f>
        <v>12200</v>
      </c>
      <c r="G57" s="192"/>
    </row>
    <row r="58" spans="1:7" ht="15" customHeight="1" x14ac:dyDescent="0.25">
      <c r="A58" s="165" t="s">
        <v>19</v>
      </c>
      <c r="B58" s="38" t="s">
        <v>48</v>
      </c>
      <c r="C58" s="167">
        <v>500</v>
      </c>
      <c r="D58" s="183">
        <v>12200</v>
      </c>
    </row>
    <row r="59" spans="1:7" ht="18" customHeight="1" x14ac:dyDescent="0.25">
      <c r="A59" s="162" t="s">
        <v>64</v>
      </c>
      <c r="B59" s="42" t="s">
        <v>49</v>
      </c>
      <c r="C59" s="164" t="s">
        <v>5</v>
      </c>
      <c r="D59" s="182">
        <f>D60</f>
        <v>33800</v>
      </c>
    </row>
    <row r="60" spans="1:7" ht="26.25" customHeight="1" x14ac:dyDescent="0.25">
      <c r="A60" s="165" t="s">
        <v>36</v>
      </c>
      <c r="B60" s="38" t="s">
        <v>49</v>
      </c>
      <c r="C60" s="167">
        <v>200</v>
      </c>
      <c r="D60" s="183">
        <v>33800</v>
      </c>
    </row>
    <row r="61" spans="1:7" ht="20.25" customHeight="1" x14ac:dyDescent="0.25">
      <c r="A61" s="162" t="s">
        <v>37</v>
      </c>
      <c r="B61" s="42" t="s">
        <v>50</v>
      </c>
      <c r="C61" s="164" t="s">
        <v>5</v>
      </c>
      <c r="D61" s="182">
        <f>D62</f>
        <v>217000</v>
      </c>
    </row>
    <row r="62" spans="1:7" ht="22.5" customHeight="1" x14ac:dyDescent="0.25">
      <c r="A62" s="165" t="s">
        <v>20</v>
      </c>
      <c r="B62" s="38" t="s">
        <v>50</v>
      </c>
      <c r="C62" s="167">
        <v>200</v>
      </c>
      <c r="D62" s="183">
        <v>217000</v>
      </c>
    </row>
    <row r="63" spans="1:7" ht="52.15" customHeight="1" x14ac:dyDescent="0.25">
      <c r="A63" s="162" t="s">
        <v>85</v>
      </c>
      <c r="B63" s="42" t="s">
        <v>86</v>
      </c>
      <c r="C63" s="168" t="s">
        <v>5</v>
      </c>
      <c r="D63" s="182">
        <v>143000</v>
      </c>
    </row>
    <row r="64" spans="1:7" ht="15" hidden="1" customHeight="1" x14ac:dyDescent="0.25">
      <c r="A64" s="162" t="s">
        <v>67</v>
      </c>
      <c r="B64" s="42" t="s">
        <v>68</v>
      </c>
      <c r="C64" s="164" t="s">
        <v>5</v>
      </c>
      <c r="D64" s="182">
        <f>21000-21000</f>
        <v>0</v>
      </c>
      <c r="E64" s="189"/>
    </row>
    <row r="65" spans="1:7" ht="21.6" customHeight="1" x14ac:dyDescent="0.25">
      <c r="A65" s="165" t="s">
        <v>36</v>
      </c>
      <c r="B65" s="38" t="s">
        <v>86</v>
      </c>
      <c r="C65" s="167">
        <v>200</v>
      </c>
      <c r="D65" s="183">
        <v>143000</v>
      </c>
    </row>
    <row r="66" spans="1:7" ht="18" customHeight="1" x14ac:dyDescent="0.25">
      <c r="A66" s="177" t="s">
        <v>15</v>
      </c>
      <c r="B66" s="173" t="s">
        <v>28</v>
      </c>
      <c r="C66" s="173" t="s">
        <v>5</v>
      </c>
      <c r="D66" s="181">
        <f>D67+D73</f>
        <v>1390760</v>
      </c>
    </row>
    <row r="67" spans="1:7" ht="16.5" customHeight="1" x14ac:dyDescent="0.25">
      <c r="A67" s="161" t="s">
        <v>53</v>
      </c>
      <c r="B67" s="33" t="s">
        <v>27</v>
      </c>
      <c r="C67" s="33" t="s">
        <v>5</v>
      </c>
      <c r="D67" s="182">
        <f>D68+D69+D70</f>
        <v>1226500</v>
      </c>
      <c r="E67" s="190"/>
    </row>
    <row r="68" spans="1:7" ht="54.75" customHeight="1" x14ac:dyDescent="0.25">
      <c r="A68" s="160" t="s">
        <v>6</v>
      </c>
      <c r="B68" s="14" t="s">
        <v>27</v>
      </c>
      <c r="C68" s="14" t="s">
        <v>7</v>
      </c>
      <c r="D68" s="183">
        <v>435000</v>
      </c>
      <c r="E68" s="190"/>
    </row>
    <row r="69" spans="1:7" ht="24" customHeight="1" x14ac:dyDescent="0.25">
      <c r="A69" s="165" t="s">
        <v>20</v>
      </c>
      <c r="B69" s="14" t="s">
        <v>27</v>
      </c>
      <c r="C69" s="14" t="s">
        <v>8</v>
      </c>
      <c r="D69" s="183">
        <v>789400</v>
      </c>
    </row>
    <row r="70" spans="1:7" ht="23.25" customHeight="1" x14ac:dyDescent="0.25">
      <c r="A70" s="165" t="s">
        <v>12</v>
      </c>
      <c r="B70" s="14" t="s">
        <v>27</v>
      </c>
      <c r="C70" s="14" t="s">
        <v>11</v>
      </c>
      <c r="D70" s="183">
        <v>2100</v>
      </c>
    </row>
    <row r="71" spans="1:7" ht="1.5" hidden="1" customHeight="1" x14ac:dyDescent="0.25">
      <c r="A71" s="161"/>
      <c r="B71" s="33"/>
      <c r="C71" s="33"/>
      <c r="D71" s="185"/>
      <c r="E71" s="108"/>
      <c r="G71" s="108"/>
    </row>
    <row r="72" spans="1:7" ht="18.75" hidden="1" customHeight="1" thickBot="1" x14ac:dyDescent="0.3">
      <c r="A72" s="160"/>
      <c r="B72" s="14"/>
      <c r="C72" s="14"/>
      <c r="D72" s="186"/>
    </row>
    <row r="73" spans="1:7" ht="27.75" customHeight="1" x14ac:dyDescent="0.25">
      <c r="A73" s="161" t="s">
        <v>65</v>
      </c>
      <c r="B73" s="33" t="s">
        <v>71</v>
      </c>
      <c r="C73" s="33" t="s">
        <v>5</v>
      </c>
      <c r="D73" s="182">
        <f>SUM(D74+D77)</f>
        <v>164260</v>
      </c>
    </row>
    <row r="74" spans="1:7" ht="51.75" customHeight="1" x14ac:dyDescent="0.25">
      <c r="A74" s="160" t="s">
        <v>6</v>
      </c>
      <c r="B74" s="14" t="s">
        <v>71</v>
      </c>
      <c r="C74" s="14" t="s">
        <v>7</v>
      </c>
      <c r="D74" s="183">
        <v>147932.18</v>
      </c>
    </row>
    <row r="75" spans="1:7" ht="30" hidden="1" customHeight="1" x14ac:dyDescent="0.25">
      <c r="A75" s="161"/>
      <c r="B75" s="33"/>
      <c r="C75" s="33"/>
      <c r="D75" s="185"/>
    </row>
    <row r="76" spans="1:7" ht="30" hidden="1" customHeight="1" x14ac:dyDescent="0.25">
      <c r="A76" s="161"/>
      <c r="B76" s="33"/>
      <c r="C76" s="33"/>
      <c r="D76" s="185"/>
    </row>
    <row r="77" spans="1:7" ht="30" customHeight="1" x14ac:dyDescent="0.25">
      <c r="A77" s="160" t="s">
        <v>20</v>
      </c>
      <c r="B77" s="14" t="s">
        <v>71</v>
      </c>
      <c r="C77" s="14" t="s">
        <v>8</v>
      </c>
      <c r="D77" s="195">
        <v>16327.82</v>
      </c>
    </row>
    <row r="78" spans="1:7" ht="29.45" customHeight="1" x14ac:dyDescent="0.25">
      <c r="A78" s="177" t="s">
        <v>52</v>
      </c>
      <c r="B78" s="173" t="s">
        <v>26</v>
      </c>
      <c r="C78" s="173" t="s">
        <v>5</v>
      </c>
      <c r="D78" s="181">
        <f>SUM(D80+D379)</f>
        <v>797010</v>
      </c>
    </row>
    <row r="79" spans="1:7" ht="30" hidden="1" customHeight="1" x14ac:dyDescent="0.25">
      <c r="A79" s="160" t="s">
        <v>16</v>
      </c>
      <c r="B79" s="14" t="s">
        <v>25</v>
      </c>
      <c r="C79" s="14" t="s">
        <v>5</v>
      </c>
      <c r="D79" s="183"/>
    </row>
    <row r="80" spans="1:7" ht="18" customHeight="1" x14ac:dyDescent="0.25">
      <c r="A80" s="160" t="s">
        <v>18</v>
      </c>
      <c r="B80" s="14" t="s">
        <v>24</v>
      </c>
      <c r="C80" s="14" t="s">
        <v>5</v>
      </c>
      <c r="D80" s="183">
        <f>SUM(D82)</f>
        <v>725400</v>
      </c>
    </row>
    <row r="81" spans="1:4" ht="3" hidden="1" customHeight="1" thickBot="1" x14ac:dyDescent="0.3">
      <c r="A81" s="161"/>
      <c r="B81" s="33"/>
      <c r="C81" s="33"/>
      <c r="D81" s="181"/>
    </row>
    <row r="82" spans="1:4" ht="56.25" customHeight="1" x14ac:dyDescent="0.25">
      <c r="A82" s="160" t="s">
        <v>6</v>
      </c>
      <c r="B82" s="14" t="s">
        <v>23</v>
      </c>
      <c r="C82" s="14" t="s">
        <v>7</v>
      </c>
      <c r="D82" s="183">
        <v>725400</v>
      </c>
    </row>
    <row r="83" spans="1:4" ht="0.75" customHeight="1" x14ac:dyDescent="0.25">
      <c r="A83" s="3"/>
      <c r="B83" s="11"/>
      <c r="C83" s="11"/>
      <c r="D83" s="117"/>
    </row>
    <row r="84" spans="1:4" hidden="1" x14ac:dyDescent="0.25">
      <c r="A84" s="55"/>
      <c r="B84" s="56"/>
      <c r="C84" s="56"/>
      <c r="D84" s="118"/>
    </row>
    <row r="85" spans="1:4" hidden="1" x14ac:dyDescent="0.25">
      <c r="A85" s="3"/>
      <c r="B85" s="11"/>
      <c r="C85" s="11"/>
      <c r="D85" s="117"/>
    </row>
    <row r="86" spans="1:4" ht="14.25" hidden="1" customHeight="1" x14ac:dyDescent="0.25">
      <c r="A86" s="3"/>
      <c r="B86" s="11"/>
      <c r="C86" s="11"/>
      <c r="D86" s="117"/>
    </row>
    <row r="87" spans="1:4" s="25" customFormat="1" hidden="1" x14ac:dyDescent="0.25">
      <c r="A87" s="27"/>
      <c r="B87" s="84"/>
      <c r="C87" s="84"/>
      <c r="D87" s="113"/>
    </row>
    <row r="88" spans="1:4" ht="39" hidden="1" customHeight="1" x14ac:dyDescent="0.25">
      <c r="A88" s="75"/>
      <c r="B88" s="12"/>
      <c r="C88" s="12"/>
      <c r="D88" s="114"/>
    </row>
    <row r="89" spans="1:4" ht="14.25" hidden="1" customHeight="1" x14ac:dyDescent="0.25">
      <c r="A89" s="75"/>
      <c r="B89" s="12"/>
      <c r="C89" s="12"/>
      <c r="D89" s="114"/>
    </row>
    <row r="90" spans="1:4" ht="0.75" hidden="1" customHeight="1" x14ac:dyDescent="0.25">
      <c r="A90" s="27"/>
      <c r="B90" s="28"/>
      <c r="C90" s="28"/>
      <c r="D90" s="116"/>
    </row>
    <row r="91" spans="1:4" ht="39.75" hidden="1" customHeight="1" x14ac:dyDescent="0.25">
      <c r="A91" s="75"/>
      <c r="B91" s="15"/>
      <c r="C91" s="15"/>
      <c r="D91" s="114"/>
    </row>
    <row r="92" spans="1:4" hidden="1" x14ac:dyDescent="0.25">
      <c r="A92" s="75"/>
      <c r="B92" s="12"/>
      <c r="C92" s="12"/>
      <c r="D92" s="114"/>
    </row>
    <row r="93" spans="1:4" hidden="1" x14ac:dyDescent="0.25">
      <c r="A93" s="75"/>
      <c r="B93" s="12"/>
      <c r="C93" s="12"/>
      <c r="D93" s="114"/>
    </row>
    <row r="94" spans="1:4" hidden="1" x14ac:dyDescent="0.25">
      <c r="A94" s="75"/>
      <c r="B94" s="12"/>
      <c r="C94" s="12"/>
      <c r="D94" s="114"/>
    </row>
    <row r="95" spans="1:4" hidden="1" x14ac:dyDescent="0.25">
      <c r="A95" s="76"/>
      <c r="B95" s="28"/>
      <c r="C95" s="28"/>
      <c r="D95" s="116"/>
    </row>
    <row r="96" spans="1:4" hidden="1" x14ac:dyDescent="0.25">
      <c r="A96" s="75"/>
      <c r="B96" s="12"/>
      <c r="C96" s="12"/>
      <c r="D96" s="114"/>
    </row>
    <row r="97" spans="1:4" hidden="1" x14ac:dyDescent="0.25">
      <c r="A97" s="76"/>
      <c r="B97" s="29"/>
      <c r="C97" s="29"/>
      <c r="D97" s="119"/>
    </row>
    <row r="98" spans="1:4" ht="17.25" hidden="1" customHeight="1" x14ac:dyDescent="0.25">
      <c r="A98" s="75"/>
      <c r="B98" s="14"/>
      <c r="C98" s="14"/>
      <c r="D98" s="114"/>
    </row>
    <row r="99" spans="1:4" hidden="1" x14ac:dyDescent="0.25">
      <c r="A99" s="40"/>
      <c r="B99" s="85"/>
      <c r="C99" s="85"/>
      <c r="D99" s="116"/>
    </row>
    <row r="100" spans="1:4" ht="15.75" hidden="1" customHeight="1" x14ac:dyDescent="0.25">
      <c r="A100" s="75"/>
      <c r="B100" s="13"/>
      <c r="C100" s="13"/>
      <c r="D100" s="114"/>
    </row>
    <row r="101" spans="1:4" hidden="1" x14ac:dyDescent="0.25">
      <c r="A101" s="76"/>
      <c r="B101" s="28"/>
      <c r="C101" s="28"/>
      <c r="D101" s="116"/>
    </row>
    <row r="102" spans="1:4" ht="14.25" hidden="1" customHeight="1" x14ac:dyDescent="0.25">
      <c r="A102" s="75"/>
      <c r="B102" s="12"/>
      <c r="C102" s="12"/>
      <c r="D102" s="114"/>
    </row>
    <row r="103" spans="1:4" hidden="1" x14ac:dyDescent="0.25">
      <c r="A103" s="75"/>
      <c r="B103" s="12"/>
      <c r="C103" s="12"/>
      <c r="D103" s="114"/>
    </row>
    <row r="104" spans="1:4" hidden="1" x14ac:dyDescent="0.25">
      <c r="A104" s="75"/>
      <c r="B104" s="12"/>
      <c r="C104" s="12"/>
      <c r="D104" s="114"/>
    </row>
    <row r="105" spans="1:4" hidden="1" x14ac:dyDescent="0.25">
      <c r="A105" s="27"/>
      <c r="B105" s="28"/>
      <c r="C105" s="28"/>
      <c r="D105" s="116"/>
    </row>
    <row r="106" spans="1:4" ht="51.75" hidden="1" customHeight="1" x14ac:dyDescent="0.25">
      <c r="A106" s="75"/>
      <c r="B106" s="12"/>
      <c r="C106" s="12"/>
      <c r="D106" s="114"/>
    </row>
    <row r="107" spans="1:4" ht="3" hidden="1" customHeight="1" x14ac:dyDescent="0.25">
      <c r="A107" s="75"/>
      <c r="B107" s="12"/>
      <c r="C107" s="12"/>
      <c r="D107" s="114"/>
    </row>
    <row r="108" spans="1:4" ht="30" hidden="1" customHeight="1" x14ac:dyDescent="0.25">
      <c r="A108" s="27"/>
      <c r="B108" s="28"/>
      <c r="C108" s="28"/>
      <c r="D108" s="116"/>
    </row>
    <row r="109" spans="1:4" ht="24" hidden="1" customHeight="1" x14ac:dyDescent="0.25">
      <c r="A109" s="75"/>
      <c r="B109" s="12"/>
      <c r="C109" s="12"/>
      <c r="D109" s="114"/>
    </row>
    <row r="110" spans="1:4" ht="0.75" hidden="1" customHeight="1" x14ac:dyDescent="0.25">
      <c r="A110" s="75"/>
      <c r="B110" s="12"/>
      <c r="C110" s="12"/>
      <c r="D110" s="114"/>
    </row>
    <row r="111" spans="1:4" ht="0.75" hidden="1" customHeight="1" x14ac:dyDescent="0.25">
      <c r="A111" s="76"/>
      <c r="B111" s="29"/>
      <c r="C111" s="29"/>
      <c r="D111" s="119"/>
    </row>
    <row r="112" spans="1:4" hidden="1" x14ac:dyDescent="0.25">
      <c r="A112" s="75"/>
      <c r="B112" s="14"/>
      <c r="C112" s="14"/>
      <c r="D112" s="114"/>
    </row>
    <row r="113" spans="1:4" ht="39.75" hidden="1" customHeight="1" x14ac:dyDescent="0.25">
      <c r="A113" s="75"/>
      <c r="B113" s="12"/>
      <c r="C113" s="12"/>
      <c r="D113" s="114"/>
    </row>
    <row r="114" spans="1:4" hidden="1" x14ac:dyDescent="0.25">
      <c r="A114" s="75"/>
      <c r="B114" s="12"/>
      <c r="C114" s="12"/>
      <c r="D114" s="114"/>
    </row>
    <row r="115" spans="1:4" hidden="1" x14ac:dyDescent="0.25">
      <c r="A115" s="75"/>
      <c r="B115" s="12"/>
      <c r="C115" s="12"/>
      <c r="D115" s="114"/>
    </row>
    <row r="116" spans="1:4" hidden="1" x14ac:dyDescent="0.25">
      <c r="A116" s="40"/>
      <c r="B116" s="85"/>
      <c r="C116" s="85"/>
      <c r="D116" s="116"/>
    </row>
    <row r="117" spans="1:4" ht="13.5" hidden="1" customHeight="1" x14ac:dyDescent="0.25">
      <c r="A117" s="75"/>
      <c r="B117" s="13"/>
      <c r="C117" s="13"/>
      <c r="D117" s="114"/>
    </row>
    <row r="118" spans="1:4" hidden="1" x14ac:dyDescent="0.25">
      <c r="A118" s="75"/>
      <c r="B118" s="13"/>
      <c r="C118" s="13"/>
      <c r="D118" s="114"/>
    </row>
    <row r="119" spans="1:4" ht="13.5" hidden="1" customHeight="1" x14ac:dyDescent="0.25">
      <c r="A119" s="76"/>
      <c r="B119" s="28"/>
      <c r="C119" s="28"/>
      <c r="D119" s="116"/>
    </row>
    <row r="120" spans="1:4" ht="0.75" hidden="1" customHeight="1" x14ac:dyDescent="0.25">
      <c r="A120" s="75"/>
      <c r="B120" s="12"/>
      <c r="C120" s="12"/>
      <c r="D120" s="114"/>
    </row>
    <row r="121" spans="1:4" ht="12.75" hidden="1" customHeight="1" x14ac:dyDescent="0.25">
      <c r="A121" s="75"/>
      <c r="B121" s="12"/>
      <c r="C121" s="12"/>
      <c r="D121" s="114"/>
    </row>
    <row r="122" spans="1:4" hidden="1" x14ac:dyDescent="0.25">
      <c r="A122" s="76"/>
      <c r="B122" s="26"/>
      <c r="C122" s="26"/>
      <c r="D122" s="116"/>
    </row>
    <row r="123" spans="1:4" ht="1.5" hidden="1" customHeight="1" x14ac:dyDescent="0.25">
      <c r="A123" s="86"/>
      <c r="B123" s="13"/>
      <c r="C123" s="13"/>
      <c r="D123" s="115"/>
    </row>
    <row r="124" spans="1:4" ht="40.5" hidden="1" customHeight="1" x14ac:dyDescent="0.25">
      <c r="A124" s="75"/>
      <c r="B124" s="13"/>
      <c r="C124" s="13"/>
      <c r="D124" s="114"/>
    </row>
    <row r="125" spans="1:4" ht="15" hidden="1" customHeight="1" x14ac:dyDescent="0.25">
      <c r="A125" s="75"/>
      <c r="B125" s="13"/>
      <c r="C125" s="13"/>
      <c r="D125" s="114"/>
    </row>
    <row r="126" spans="1:4" hidden="1" x14ac:dyDescent="0.25">
      <c r="A126" s="27"/>
      <c r="B126" s="28"/>
      <c r="C126" s="28"/>
      <c r="D126" s="116"/>
    </row>
    <row r="127" spans="1:4" hidden="1" x14ac:dyDescent="0.25">
      <c r="A127" s="87"/>
      <c r="B127" s="12"/>
      <c r="C127" s="12"/>
      <c r="D127" s="114"/>
    </row>
    <row r="128" spans="1:4" ht="15.75" hidden="1" customHeight="1" x14ac:dyDescent="0.25">
      <c r="A128" s="27"/>
      <c r="B128" s="28"/>
      <c r="C128" s="28"/>
      <c r="D128" s="116"/>
    </row>
    <row r="129" spans="1:4" ht="13.5" hidden="1" customHeight="1" x14ac:dyDescent="0.25">
      <c r="A129" s="75"/>
      <c r="B129" s="13"/>
      <c r="C129" s="13"/>
      <c r="D129" s="114"/>
    </row>
    <row r="130" spans="1:4" hidden="1" x14ac:dyDescent="0.25">
      <c r="A130" s="27"/>
      <c r="B130" s="28"/>
      <c r="C130" s="28"/>
      <c r="D130" s="116"/>
    </row>
    <row r="131" spans="1:4" hidden="1" x14ac:dyDescent="0.25">
      <c r="A131" s="75"/>
      <c r="B131" s="12"/>
      <c r="C131" s="12"/>
      <c r="D131" s="114"/>
    </row>
    <row r="132" spans="1:4" ht="37.5" hidden="1" customHeight="1" x14ac:dyDescent="0.25">
      <c r="A132" s="27"/>
      <c r="B132" s="28"/>
      <c r="C132" s="28"/>
      <c r="D132" s="116"/>
    </row>
    <row r="133" spans="1:4" ht="53.25" hidden="1" customHeight="1" x14ac:dyDescent="0.25">
      <c r="A133" s="75"/>
      <c r="B133" s="12"/>
      <c r="C133" s="12"/>
      <c r="D133" s="114"/>
    </row>
    <row r="134" spans="1:4" ht="15" hidden="1" customHeight="1" x14ac:dyDescent="0.25">
      <c r="A134" s="76"/>
      <c r="B134" s="28"/>
      <c r="C134" s="28"/>
      <c r="D134" s="116"/>
    </row>
    <row r="135" spans="1:4" ht="24.75" hidden="1" customHeight="1" x14ac:dyDescent="0.25">
      <c r="A135" s="27"/>
      <c r="B135" s="28"/>
      <c r="C135" s="28"/>
      <c r="D135" s="116"/>
    </row>
    <row r="136" spans="1:4" ht="15.75" hidden="1" customHeight="1" x14ac:dyDescent="0.25">
      <c r="A136" s="75"/>
      <c r="B136" s="12"/>
      <c r="C136" s="12"/>
      <c r="D136" s="114"/>
    </row>
    <row r="137" spans="1:4" ht="0.75" hidden="1" customHeight="1" x14ac:dyDescent="0.25">
      <c r="A137" s="87"/>
      <c r="B137" s="12"/>
      <c r="C137" s="12"/>
      <c r="D137" s="114"/>
    </row>
    <row r="138" spans="1:4" hidden="1" x14ac:dyDescent="0.25">
      <c r="A138" s="75"/>
      <c r="B138" s="12"/>
      <c r="C138" s="12"/>
      <c r="D138" s="114"/>
    </row>
    <row r="139" spans="1:4" ht="67.5" hidden="1" customHeight="1" x14ac:dyDescent="0.25">
      <c r="A139" s="88"/>
      <c r="B139" s="12"/>
      <c r="C139" s="12"/>
      <c r="D139" s="114"/>
    </row>
    <row r="140" spans="1:4" hidden="1" x14ac:dyDescent="0.25">
      <c r="A140" s="75"/>
      <c r="B140" s="12"/>
      <c r="C140" s="12"/>
      <c r="D140" s="114"/>
    </row>
    <row r="141" spans="1:4" hidden="1" x14ac:dyDescent="0.25">
      <c r="A141" s="27"/>
      <c r="B141" s="28"/>
      <c r="C141" s="28"/>
      <c r="D141" s="120"/>
    </row>
    <row r="142" spans="1:4" hidden="1" x14ac:dyDescent="0.25">
      <c r="A142" s="75"/>
      <c r="B142" s="12"/>
      <c r="C142" s="12"/>
      <c r="D142" s="121"/>
    </row>
    <row r="143" spans="1:4" hidden="1" x14ac:dyDescent="0.25">
      <c r="A143" s="27"/>
      <c r="B143" s="28"/>
      <c r="C143" s="12"/>
      <c r="D143" s="116"/>
    </row>
    <row r="144" spans="1:4" ht="39.75" hidden="1" customHeight="1" x14ac:dyDescent="0.25">
      <c r="A144" s="75"/>
      <c r="B144" s="12"/>
      <c r="C144" s="12"/>
      <c r="D144" s="114"/>
    </row>
    <row r="145" spans="1:4" hidden="1" x14ac:dyDescent="0.25">
      <c r="A145" s="75"/>
      <c r="B145" s="12"/>
      <c r="C145" s="12"/>
      <c r="D145" s="114"/>
    </row>
    <row r="146" spans="1:4" ht="336.75" hidden="1" customHeight="1" x14ac:dyDescent="0.25">
      <c r="A146" s="3"/>
      <c r="B146" s="12"/>
      <c r="C146" s="12"/>
      <c r="D146" s="114"/>
    </row>
    <row r="147" spans="1:4" ht="0.75" hidden="1" customHeight="1" x14ac:dyDescent="0.25">
      <c r="A147" s="30"/>
      <c r="B147" s="26"/>
      <c r="C147" s="26"/>
      <c r="D147" s="116"/>
    </row>
    <row r="148" spans="1:4" ht="39.75" hidden="1" customHeight="1" x14ac:dyDescent="0.25">
      <c r="A148" s="75"/>
      <c r="B148" s="12"/>
      <c r="C148" s="12"/>
      <c r="D148" s="114"/>
    </row>
    <row r="149" spans="1:4" ht="348" hidden="1" customHeight="1" x14ac:dyDescent="0.25">
      <c r="A149" s="75"/>
      <c r="B149" s="12"/>
      <c r="C149" s="12"/>
      <c r="D149" s="114"/>
    </row>
    <row r="150" spans="1:4" ht="2.25" hidden="1" customHeight="1" x14ac:dyDescent="0.25">
      <c r="A150" s="27"/>
      <c r="B150" s="28"/>
      <c r="C150" s="28"/>
      <c r="D150" s="116"/>
    </row>
    <row r="151" spans="1:4" hidden="1" x14ac:dyDescent="0.25">
      <c r="A151" s="75"/>
      <c r="B151" s="12"/>
      <c r="C151" s="12"/>
      <c r="D151" s="114"/>
    </row>
    <row r="152" spans="1:4" hidden="1" x14ac:dyDescent="0.25">
      <c r="A152" s="76"/>
      <c r="B152" s="33"/>
      <c r="C152" s="33"/>
      <c r="D152" s="116"/>
    </row>
    <row r="153" spans="1:4" hidden="1" x14ac:dyDescent="0.25">
      <c r="A153" s="75"/>
      <c r="B153" s="33"/>
      <c r="C153" s="14"/>
      <c r="D153" s="114"/>
    </row>
    <row r="154" spans="1:4" hidden="1" x14ac:dyDescent="0.25">
      <c r="A154" s="27"/>
      <c r="B154" s="28"/>
      <c r="C154" s="28"/>
      <c r="D154" s="116"/>
    </row>
    <row r="155" spans="1:4" hidden="1" x14ac:dyDescent="0.25">
      <c r="A155" s="75"/>
      <c r="B155" s="12"/>
      <c r="C155" s="12"/>
      <c r="D155" s="114"/>
    </row>
    <row r="156" spans="1:4" hidden="1" x14ac:dyDescent="0.25">
      <c r="A156" s="27"/>
      <c r="B156" s="28"/>
      <c r="C156" s="28"/>
      <c r="D156" s="116"/>
    </row>
    <row r="157" spans="1:4" hidden="1" x14ac:dyDescent="0.25">
      <c r="A157" s="75"/>
      <c r="B157" s="12"/>
      <c r="C157" s="12"/>
      <c r="D157" s="114"/>
    </row>
    <row r="158" spans="1:4" hidden="1" x14ac:dyDescent="0.25">
      <c r="A158" s="76"/>
      <c r="B158" s="34"/>
      <c r="C158" s="39"/>
      <c r="D158" s="122"/>
    </row>
    <row r="159" spans="1:4" hidden="1" x14ac:dyDescent="0.25">
      <c r="A159" s="40"/>
      <c r="B159" s="34"/>
      <c r="C159" s="34"/>
      <c r="D159" s="123"/>
    </row>
    <row r="160" spans="1:4" hidden="1" x14ac:dyDescent="0.25">
      <c r="A160" s="75"/>
      <c r="B160" s="12"/>
      <c r="C160" s="23"/>
      <c r="D160" s="124"/>
    </row>
    <row r="161" spans="1:4" hidden="1" x14ac:dyDescent="0.25">
      <c r="A161" s="89"/>
      <c r="B161" s="90"/>
      <c r="C161" s="90"/>
      <c r="D161" s="116"/>
    </row>
    <row r="162" spans="1:4" ht="12.75" hidden="1" customHeight="1" x14ac:dyDescent="0.25">
      <c r="A162" s="27"/>
      <c r="B162" s="28"/>
      <c r="C162" s="12"/>
      <c r="D162" s="116"/>
    </row>
    <row r="163" spans="1:4" ht="37.5" hidden="1" customHeight="1" x14ac:dyDescent="0.25">
      <c r="A163" s="75"/>
      <c r="B163" s="12"/>
      <c r="C163" s="12"/>
      <c r="D163" s="114"/>
    </row>
    <row r="164" spans="1:4" hidden="1" x14ac:dyDescent="0.25">
      <c r="A164" s="75"/>
      <c r="B164" s="12"/>
      <c r="C164" s="12"/>
      <c r="D164" s="114"/>
    </row>
    <row r="165" spans="1:4" hidden="1" x14ac:dyDescent="0.25">
      <c r="A165" s="86"/>
      <c r="B165" s="91"/>
      <c r="C165" s="91"/>
      <c r="D165" s="114"/>
    </row>
    <row r="166" spans="1:4" ht="40.5" hidden="1" customHeight="1" x14ac:dyDescent="0.25">
      <c r="A166" s="75"/>
      <c r="B166" s="92"/>
      <c r="C166" s="92"/>
      <c r="D166" s="125"/>
    </row>
    <row r="167" spans="1:4" ht="30" hidden="1" customHeight="1" thickBot="1" x14ac:dyDescent="0.3">
      <c r="A167" s="5"/>
      <c r="B167" s="16"/>
      <c r="C167" s="16"/>
      <c r="D167" s="126"/>
    </row>
    <row r="168" spans="1:4" ht="15.75" hidden="1" x14ac:dyDescent="0.25">
      <c r="A168" s="3"/>
      <c r="B168" s="11"/>
      <c r="C168" s="11"/>
      <c r="D168" s="127"/>
    </row>
    <row r="169" spans="1:4" s="25" customFormat="1" hidden="1" x14ac:dyDescent="0.25">
      <c r="A169" s="35"/>
      <c r="B169" s="36"/>
      <c r="C169" s="36"/>
      <c r="D169" s="116"/>
    </row>
    <row r="170" spans="1:4" s="25" customFormat="1" ht="40.5" hidden="1" customHeight="1" x14ac:dyDescent="0.25">
      <c r="A170" s="75"/>
      <c r="B170" s="17"/>
      <c r="C170" s="17"/>
      <c r="D170" s="111"/>
    </row>
    <row r="171" spans="1:4" hidden="1" x14ac:dyDescent="0.25">
      <c r="A171" s="75"/>
      <c r="B171" s="11"/>
      <c r="C171" s="11"/>
      <c r="D171" s="111"/>
    </row>
    <row r="172" spans="1:4" hidden="1" x14ac:dyDescent="0.25">
      <c r="A172" s="37"/>
      <c r="B172" s="26"/>
      <c r="C172" s="26"/>
      <c r="D172" s="116"/>
    </row>
    <row r="173" spans="1:4" ht="37.5" hidden="1" customHeight="1" x14ac:dyDescent="0.25">
      <c r="A173" s="75"/>
      <c r="B173" s="15"/>
      <c r="C173" s="12"/>
      <c r="D173" s="114"/>
    </row>
    <row r="174" spans="1:4" ht="14.25" hidden="1" customHeight="1" x14ac:dyDescent="0.25">
      <c r="A174" s="75"/>
      <c r="B174" s="15"/>
      <c r="C174" s="12"/>
      <c r="D174" s="114"/>
    </row>
    <row r="175" spans="1:4" hidden="1" x14ac:dyDescent="0.25">
      <c r="A175" s="37"/>
      <c r="B175" s="28"/>
      <c r="C175" s="28"/>
      <c r="D175" s="116"/>
    </row>
    <row r="176" spans="1:4" ht="40.5" hidden="1" customHeight="1" x14ac:dyDescent="0.25">
      <c r="A176" s="75"/>
      <c r="B176" s="12"/>
      <c r="C176" s="12"/>
      <c r="D176" s="114"/>
    </row>
    <row r="177" spans="1:4" hidden="1" x14ac:dyDescent="0.25">
      <c r="A177" s="75"/>
      <c r="B177" s="12"/>
      <c r="C177" s="12"/>
      <c r="D177" s="114"/>
    </row>
    <row r="178" spans="1:4" hidden="1" x14ac:dyDescent="0.25">
      <c r="A178" s="37"/>
      <c r="B178" s="26"/>
      <c r="C178" s="26"/>
      <c r="D178" s="116"/>
    </row>
    <row r="179" spans="1:4" ht="42.75" hidden="1" customHeight="1" x14ac:dyDescent="0.25">
      <c r="A179" s="75"/>
      <c r="B179" s="15"/>
      <c r="C179" s="12"/>
      <c r="D179" s="114"/>
    </row>
    <row r="180" spans="1:4" hidden="1" x14ac:dyDescent="0.25">
      <c r="A180" s="37"/>
      <c r="B180" s="26"/>
      <c r="C180" s="26"/>
      <c r="D180" s="116"/>
    </row>
    <row r="181" spans="1:4" ht="39.75" hidden="1" customHeight="1" x14ac:dyDescent="0.25">
      <c r="A181" s="75"/>
      <c r="B181" s="15"/>
      <c r="C181" s="15"/>
      <c r="D181" s="114"/>
    </row>
    <row r="182" spans="1:4" hidden="1" x14ac:dyDescent="0.25">
      <c r="A182" s="75"/>
      <c r="B182" s="15"/>
      <c r="C182" s="12"/>
      <c r="D182" s="114"/>
    </row>
    <row r="183" spans="1:4" hidden="1" x14ac:dyDescent="0.25">
      <c r="A183" s="76"/>
      <c r="B183" s="29"/>
      <c r="C183" s="29"/>
      <c r="D183" s="128"/>
    </row>
    <row r="184" spans="1:4" ht="28.5" hidden="1" customHeight="1" x14ac:dyDescent="0.25">
      <c r="A184" s="75"/>
      <c r="B184" s="14"/>
      <c r="C184" s="14"/>
      <c r="D184" s="128"/>
    </row>
    <row r="185" spans="1:4" ht="42" hidden="1" customHeight="1" x14ac:dyDescent="0.25">
      <c r="A185" s="75"/>
      <c r="B185" s="12"/>
      <c r="C185" s="14"/>
      <c r="D185" s="128"/>
    </row>
    <row r="186" spans="1:4" ht="24" hidden="1" customHeight="1" x14ac:dyDescent="0.25">
      <c r="A186" s="89"/>
      <c r="B186" s="90"/>
      <c r="C186" s="90"/>
      <c r="D186" s="122"/>
    </row>
    <row r="187" spans="1:4" ht="51.75" hidden="1" customHeight="1" x14ac:dyDescent="0.25">
      <c r="A187" s="75"/>
      <c r="B187" s="32"/>
      <c r="C187" s="32"/>
      <c r="D187" s="114"/>
    </row>
    <row r="188" spans="1:4" ht="42" hidden="1" customHeight="1" x14ac:dyDescent="0.25">
      <c r="A188" s="75"/>
      <c r="B188" s="32"/>
      <c r="C188" s="32"/>
      <c r="D188" s="124"/>
    </row>
    <row r="189" spans="1:4" ht="78.75" hidden="1" customHeight="1" x14ac:dyDescent="0.25">
      <c r="A189" s="86"/>
      <c r="B189" s="91"/>
      <c r="C189" s="91"/>
      <c r="D189" s="114"/>
    </row>
    <row r="190" spans="1:4" ht="42.75" hidden="1" customHeight="1" x14ac:dyDescent="0.25">
      <c r="A190" s="75"/>
      <c r="B190" s="32"/>
      <c r="C190" s="32"/>
      <c r="D190" s="114"/>
    </row>
    <row r="191" spans="1:4" hidden="1" x14ac:dyDescent="0.25">
      <c r="A191" s="76"/>
      <c r="B191" s="34"/>
      <c r="C191" s="34"/>
      <c r="D191" s="116"/>
    </row>
    <row r="192" spans="1:4" hidden="1" x14ac:dyDescent="0.25">
      <c r="A192" s="75"/>
      <c r="B192" s="31"/>
      <c r="C192" s="31"/>
      <c r="D192" s="128"/>
    </row>
    <row r="193" spans="1:4" ht="16.5" hidden="1" thickBot="1" x14ac:dyDescent="0.3">
      <c r="A193" s="5"/>
      <c r="B193" s="16"/>
      <c r="C193" s="16"/>
      <c r="D193" s="126"/>
    </row>
    <row r="194" spans="1:4" hidden="1" x14ac:dyDescent="0.25">
      <c r="A194" s="75"/>
      <c r="B194" s="43"/>
      <c r="C194" s="43"/>
      <c r="D194" s="129"/>
    </row>
    <row r="195" spans="1:4" ht="13.5" hidden="1" customHeight="1" x14ac:dyDescent="0.25">
      <c r="A195" s="49"/>
      <c r="B195" s="42"/>
      <c r="C195" s="42"/>
      <c r="D195" s="116"/>
    </row>
    <row r="196" spans="1:4" hidden="1" x14ac:dyDescent="0.25">
      <c r="A196" s="75"/>
      <c r="B196" s="41"/>
      <c r="C196" s="41"/>
      <c r="D196" s="111"/>
    </row>
    <row r="197" spans="1:4" hidden="1" x14ac:dyDescent="0.25">
      <c r="A197" s="30"/>
      <c r="B197" s="42"/>
      <c r="C197" s="42"/>
      <c r="D197" s="116"/>
    </row>
    <row r="198" spans="1:4" hidden="1" x14ac:dyDescent="0.25">
      <c r="A198" s="77"/>
      <c r="B198" s="38"/>
      <c r="C198" s="38"/>
      <c r="D198" s="114"/>
    </row>
    <row r="199" spans="1:4" hidden="1" x14ac:dyDescent="0.25">
      <c r="A199" s="30"/>
      <c r="B199" s="42"/>
      <c r="C199" s="42"/>
      <c r="D199" s="116"/>
    </row>
    <row r="200" spans="1:4" hidden="1" x14ac:dyDescent="0.25">
      <c r="A200" s="77"/>
      <c r="B200" s="38"/>
      <c r="C200" s="38"/>
      <c r="D200" s="114"/>
    </row>
    <row r="201" spans="1:4" ht="27.75" hidden="1" customHeight="1" x14ac:dyDescent="0.25">
      <c r="A201" s="30"/>
      <c r="B201" s="42"/>
      <c r="C201" s="42"/>
      <c r="D201" s="116"/>
    </row>
    <row r="202" spans="1:4" ht="15" hidden="1" customHeight="1" x14ac:dyDescent="0.25">
      <c r="A202" s="75"/>
      <c r="B202" s="38"/>
      <c r="C202" s="38"/>
      <c r="D202" s="114"/>
    </row>
    <row r="203" spans="1:4" hidden="1" x14ac:dyDescent="0.25">
      <c r="A203" s="30"/>
      <c r="B203" s="42"/>
      <c r="C203" s="42"/>
      <c r="D203" s="116"/>
    </row>
    <row r="204" spans="1:4" hidden="1" x14ac:dyDescent="0.25">
      <c r="A204" s="75"/>
      <c r="B204" s="38"/>
      <c r="C204" s="38"/>
      <c r="D204" s="114"/>
    </row>
    <row r="205" spans="1:4" hidden="1" x14ac:dyDescent="0.25">
      <c r="A205" s="30"/>
      <c r="B205" s="42"/>
      <c r="C205" s="42"/>
      <c r="D205" s="116"/>
    </row>
    <row r="206" spans="1:4" hidden="1" x14ac:dyDescent="0.25">
      <c r="A206" s="75"/>
      <c r="B206" s="38"/>
      <c r="C206" s="38"/>
      <c r="D206" s="114"/>
    </row>
    <row r="207" spans="1:4" hidden="1" x14ac:dyDescent="0.25">
      <c r="A207" s="30"/>
      <c r="B207" s="42"/>
      <c r="C207" s="42"/>
      <c r="D207" s="116"/>
    </row>
    <row r="208" spans="1:4" hidden="1" x14ac:dyDescent="0.25">
      <c r="A208" s="77"/>
      <c r="B208" s="38"/>
      <c r="C208" s="38"/>
      <c r="D208" s="114"/>
    </row>
    <row r="209" spans="1:4" hidden="1" x14ac:dyDescent="0.25">
      <c r="A209" s="30"/>
      <c r="B209" s="42"/>
      <c r="C209" s="42"/>
      <c r="D209" s="130"/>
    </row>
    <row r="210" spans="1:4" hidden="1" x14ac:dyDescent="0.25">
      <c r="A210" s="75"/>
      <c r="B210" s="15"/>
      <c r="C210" s="15"/>
      <c r="D210" s="131"/>
    </row>
    <row r="211" spans="1:4" hidden="1" x14ac:dyDescent="0.25">
      <c r="A211" s="37"/>
      <c r="B211" s="26"/>
      <c r="C211" s="26"/>
      <c r="D211" s="116"/>
    </row>
    <row r="212" spans="1:4" hidden="1" x14ac:dyDescent="0.25">
      <c r="A212" s="75"/>
      <c r="B212" s="15"/>
      <c r="C212" s="15"/>
      <c r="D212" s="114"/>
    </row>
    <row r="213" spans="1:4" hidden="1" x14ac:dyDescent="0.25">
      <c r="A213" s="37"/>
      <c r="B213" s="26"/>
      <c r="C213" s="26"/>
      <c r="D213" s="116"/>
    </row>
    <row r="214" spans="1:4" hidden="1" x14ac:dyDescent="0.25">
      <c r="A214" s="75"/>
      <c r="B214" s="15"/>
      <c r="C214" s="15"/>
      <c r="D214" s="114"/>
    </row>
    <row r="215" spans="1:4" hidden="1" x14ac:dyDescent="0.25">
      <c r="A215" s="40"/>
      <c r="B215" s="93"/>
      <c r="C215" s="93"/>
      <c r="D215" s="116"/>
    </row>
    <row r="216" spans="1:4" ht="13.5" hidden="1" customHeight="1" x14ac:dyDescent="0.25">
      <c r="A216" s="86"/>
      <c r="B216" s="44"/>
      <c r="C216" s="44"/>
      <c r="D216" s="114"/>
    </row>
    <row r="217" spans="1:4" hidden="1" x14ac:dyDescent="0.25">
      <c r="A217" s="75"/>
      <c r="B217" s="44"/>
      <c r="C217" s="44"/>
      <c r="D217" s="114"/>
    </row>
    <row r="218" spans="1:4" hidden="1" x14ac:dyDescent="0.25">
      <c r="A218" s="76"/>
      <c r="B218" s="34"/>
      <c r="C218" s="34"/>
      <c r="D218" s="116"/>
    </row>
    <row r="219" spans="1:4" hidden="1" x14ac:dyDescent="0.25">
      <c r="A219" s="86"/>
      <c r="B219" s="91"/>
      <c r="C219" s="91"/>
      <c r="D219" s="114"/>
    </row>
    <row r="220" spans="1:4" hidden="1" x14ac:dyDescent="0.25">
      <c r="A220" s="86"/>
      <c r="B220" s="91"/>
      <c r="C220" s="13"/>
      <c r="D220" s="114"/>
    </row>
    <row r="221" spans="1:4" hidden="1" x14ac:dyDescent="0.25">
      <c r="A221" s="86"/>
      <c r="B221" s="44"/>
      <c r="C221" s="13"/>
      <c r="D221" s="114"/>
    </row>
    <row r="222" spans="1:4" hidden="1" x14ac:dyDescent="0.25">
      <c r="A222" s="86"/>
      <c r="B222" s="44"/>
      <c r="C222" s="13"/>
      <c r="D222" s="114"/>
    </row>
    <row r="223" spans="1:4" hidden="1" x14ac:dyDescent="0.25">
      <c r="A223" s="40"/>
      <c r="B223" s="93"/>
      <c r="C223" s="45"/>
      <c r="D223" s="116"/>
    </row>
    <row r="224" spans="1:4" hidden="1" x14ac:dyDescent="0.25">
      <c r="A224" s="102"/>
      <c r="B224" s="103"/>
      <c r="C224" s="104"/>
      <c r="D224" s="124"/>
    </row>
    <row r="225" spans="1:7" ht="16.5" hidden="1" thickBot="1" x14ac:dyDescent="0.3">
      <c r="A225" s="6"/>
      <c r="B225" s="18"/>
      <c r="C225" s="18"/>
      <c r="D225" s="132"/>
      <c r="G225" s="7"/>
    </row>
    <row r="226" spans="1:7" hidden="1" x14ac:dyDescent="0.25">
      <c r="A226" s="78"/>
      <c r="B226" s="46"/>
      <c r="C226" s="46"/>
      <c r="D226" s="133"/>
      <c r="G226" s="7"/>
    </row>
    <row r="227" spans="1:7" hidden="1" x14ac:dyDescent="0.25">
      <c r="A227" s="37"/>
      <c r="B227" s="42"/>
      <c r="C227" s="42"/>
      <c r="D227" s="130"/>
    </row>
    <row r="228" spans="1:7" hidden="1" x14ac:dyDescent="0.25">
      <c r="A228" s="75"/>
      <c r="B228" s="38"/>
      <c r="C228" s="38"/>
      <c r="D228" s="131"/>
    </row>
    <row r="229" spans="1:7" hidden="1" x14ac:dyDescent="0.25">
      <c r="A229" s="37"/>
      <c r="B229" s="42"/>
      <c r="C229" s="42"/>
      <c r="D229" s="130"/>
    </row>
    <row r="230" spans="1:7" hidden="1" x14ac:dyDescent="0.25">
      <c r="A230" s="78"/>
      <c r="B230" s="48"/>
      <c r="C230" s="48"/>
      <c r="D230" s="134"/>
    </row>
    <row r="231" spans="1:7" ht="47.25" hidden="1" customHeight="1" thickBot="1" x14ac:dyDescent="0.3">
      <c r="A231" s="6"/>
      <c r="B231" s="18"/>
      <c r="C231" s="18"/>
      <c r="D231" s="126"/>
    </row>
    <row r="232" spans="1:7" hidden="1" x14ac:dyDescent="0.25">
      <c r="A232" s="78"/>
      <c r="B232" s="50"/>
      <c r="C232" s="50"/>
      <c r="D232" s="135"/>
    </row>
    <row r="233" spans="1:7" hidden="1" x14ac:dyDescent="0.25">
      <c r="A233" s="30"/>
      <c r="B233" s="42"/>
      <c r="C233" s="42"/>
      <c r="D233" s="130"/>
    </row>
    <row r="234" spans="1:7" ht="14.25" hidden="1" customHeight="1" x14ac:dyDescent="0.25">
      <c r="A234" s="75"/>
      <c r="B234" s="38"/>
      <c r="C234" s="38"/>
      <c r="D234" s="131"/>
    </row>
    <row r="235" spans="1:7" hidden="1" x14ac:dyDescent="0.25">
      <c r="A235" s="30"/>
      <c r="B235" s="42"/>
      <c r="C235" s="42"/>
      <c r="D235" s="130"/>
    </row>
    <row r="236" spans="1:7" hidden="1" x14ac:dyDescent="0.25">
      <c r="A236" s="77"/>
      <c r="B236" s="46"/>
      <c r="C236" s="46"/>
      <c r="D236" s="133"/>
    </row>
    <row r="237" spans="1:7" ht="16.5" hidden="1" thickBot="1" x14ac:dyDescent="0.3">
      <c r="A237" s="5"/>
      <c r="B237" s="16"/>
      <c r="C237" s="16"/>
      <c r="D237" s="126"/>
    </row>
    <row r="238" spans="1:7" ht="15" hidden="1" customHeight="1" x14ac:dyDescent="0.25">
      <c r="A238" s="49"/>
      <c r="B238" s="36"/>
      <c r="C238" s="36"/>
      <c r="D238" s="110"/>
    </row>
    <row r="239" spans="1:7" ht="39" hidden="1" customHeight="1" x14ac:dyDescent="0.25">
      <c r="A239" s="75"/>
      <c r="B239" s="32"/>
      <c r="C239" s="13"/>
      <c r="D239" s="121"/>
    </row>
    <row r="240" spans="1:7" ht="39.75" hidden="1" customHeight="1" x14ac:dyDescent="0.25">
      <c r="A240" s="75"/>
      <c r="B240" s="32"/>
      <c r="C240" s="13"/>
      <c r="D240" s="114"/>
    </row>
    <row r="241" spans="1:4" ht="15" hidden="1" customHeight="1" x14ac:dyDescent="0.25">
      <c r="A241" s="75"/>
      <c r="B241" s="32"/>
      <c r="C241" s="94"/>
      <c r="D241" s="111"/>
    </row>
    <row r="242" spans="1:4" ht="27" hidden="1" customHeight="1" x14ac:dyDescent="0.25">
      <c r="A242" s="86"/>
      <c r="B242" s="44"/>
      <c r="C242" s="17"/>
      <c r="D242" s="111"/>
    </row>
    <row r="243" spans="1:4" ht="31.5" hidden="1" customHeight="1" x14ac:dyDescent="0.25">
      <c r="A243" s="86"/>
      <c r="B243" s="44"/>
      <c r="C243" s="13"/>
      <c r="D243" s="121"/>
    </row>
    <row r="244" spans="1:4" hidden="1" x14ac:dyDescent="0.25">
      <c r="A244" s="79"/>
      <c r="B244" s="44"/>
      <c r="C244" s="13"/>
      <c r="D244" s="121"/>
    </row>
    <row r="245" spans="1:4" hidden="1" x14ac:dyDescent="0.25">
      <c r="A245" s="86"/>
      <c r="B245" s="44"/>
      <c r="C245" s="13"/>
      <c r="D245" s="136"/>
    </row>
    <row r="246" spans="1:4" hidden="1" x14ac:dyDescent="0.25">
      <c r="A246" s="79"/>
      <c r="B246" s="44"/>
      <c r="C246" s="13"/>
      <c r="D246" s="136"/>
    </row>
    <row r="247" spans="1:4" hidden="1" x14ac:dyDescent="0.25">
      <c r="A247" s="86"/>
      <c r="B247" s="44"/>
      <c r="C247" s="13"/>
      <c r="D247" s="136"/>
    </row>
    <row r="248" spans="1:4" hidden="1" x14ac:dyDescent="0.25">
      <c r="A248" s="79"/>
      <c r="B248" s="44"/>
      <c r="C248" s="13"/>
      <c r="D248" s="136"/>
    </row>
    <row r="249" spans="1:4" hidden="1" x14ac:dyDescent="0.25">
      <c r="A249" s="86"/>
      <c r="B249" s="44"/>
      <c r="C249" s="13"/>
      <c r="D249" s="136"/>
    </row>
    <row r="250" spans="1:4" hidden="1" x14ac:dyDescent="0.25">
      <c r="A250" s="79"/>
      <c r="B250" s="44"/>
      <c r="C250" s="13"/>
      <c r="D250" s="136"/>
    </row>
    <row r="251" spans="1:4" hidden="1" x14ac:dyDescent="0.25">
      <c r="A251" s="86"/>
      <c r="B251" s="44"/>
      <c r="C251" s="13"/>
      <c r="D251" s="136"/>
    </row>
    <row r="252" spans="1:4" ht="12.75" hidden="1" customHeight="1" x14ac:dyDescent="0.25">
      <c r="A252" s="79"/>
      <c r="B252" s="44"/>
      <c r="C252" s="13"/>
      <c r="D252" s="136"/>
    </row>
    <row r="253" spans="1:4" hidden="1" x14ac:dyDescent="0.25">
      <c r="A253" s="86"/>
      <c r="B253" s="44"/>
      <c r="C253" s="13"/>
      <c r="D253" s="136"/>
    </row>
    <row r="254" spans="1:4" hidden="1" x14ac:dyDescent="0.25">
      <c r="A254" s="77"/>
      <c r="B254" s="32"/>
      <c r="C254" s="13"/>
      <c r="D254" s="136"/>
    </row>
    <row r="255" spans="1:4" hidden="1" x14ac:dyDescent="0.25">
      <c r="A255" s="27"/>
      <c r="B255" s="28"/>
      <c r="C255" s="28"/>
      <c r="D255" s="116"/>
    </row>
    <row r="256" spans="1:4" hidden="1" x14ac:dyDescent="0.25">
      <c r="A256" s="78"/>
      <c r="B256" s="11"/>
      <c r="C256" s="11"/>
      <c r="D256" s="111"/>
    </row>
    <row r="257" spans="1:4" ht="28.5" hidden="1" customHeight="1" x14ac:dyDescent="0.25">
      <c r="A257" s="2"/>
      <c r="B257" s="17"/>
      <c r="C257" s="17"/>
      <c r="D257" s="111"/>
    </row>
    <row r="258" spans="1:4" ht="15" hidden="1" customHeight="1" x14ac:dyDescent="0.25">
      <c r="A258" s="75"/>
      <c r="B258" s="17"/>
      <c r="C258" s="17"/>
      <c r="D258" s="111"/>
    </row>
    <row r="259" spans="1:4" ht="15" hidden="1" customHeight="1" x14ac:dyDescent="0.25">
      <c r="A259" s="75"/>
      <c r="B259" s="31"/>
      <c r="C259" s="17"/>
      <c r="D259" s="111"/>
    </row>
    <row r="260" spans="1:4" hidden="1" x14ac:dyDescent="0.25">
      <c r="A260" s="75"/>
      <c r="B260" s="32"/>
      <c r="C260" s="13"/>
      <c r="D260" s="114"/>
    </row>
    <row r="261" spans="1:4" hidden="1" x14ac:dyDescent="0.25">
      <c r="A261" s="75"/>
      <c r="B261" s="32"/>
      <c r="C261" s="13"/>
      <c r="D261" s="114"/>
    </row>
    <row r="262" spans="1:4" ht="40.5" hidden="1" customHeight="1" x14ac:dyDescent="0.25">
      <c r="A262" s="75"/>
      <c r="B262" s="32"/>
      <c r="C262" s="13"/>
      <c r="D262" s="114"/>
    </row>
    <row r="263" spans="1:4" hidden="1" x14ac:dyDescent="0.25">
      <c r="A263" s="75"/>
      <c r="B263" s="92"/>
      <c r="C263" s="92"/>
      <c r="D263" s="125"/>
    </row>
    <row r="264" spans="1:4" ht="46.5" hidden="1" customHeight="1" x14ac:dyDescent="0.25">
      <c r="A264" s="52"/>
      <c r="B264" s="53"/>
      <c r="C264" s="53"/>
      <c r="D264" s="137"/>
    </row>
    <row r="265" spans="1:4" ht="25.5" hidden="1" customHeight="1" x14ac:dyDescent="0.25">
      <c r="A265" s="75"/>
      <c r="B265" s="33"/>
      <c r="C265" s="33"/>
      <c r="D265" s="138"/>
    </row>
    <row r="266" spans="1:4" ht="15.75" hidden="1" customHeight="1" x14ac:dyDescent="0.25">
      <c r="A266" s="55"/>
      <c r="B266" s="56"/>
      <c r="C266" s="56"/>
      <c r="D266" s="139"/>
    </row>
    <row r="267" spans="1:4" ht="38.25" hidden="1" customHeight="1" x14ac:dyDescent="0.25">
      <c r="A267" s="75"/>
      <c r="B267" s="11"/>
      <c r="C267" s="11"/>
      <c r="D267" s="140"/>
    </row>
    <row r="268" spans="1:4" hidden="1" x14ac:dyDescent="0.25">
      <c r="A268" s="75"/>
      <c r="B268" s="11"/>
      <c r="C268" s="54"/>
      <c r="D268" s="141"/>
    </row>
    <row r="269" spans="1:4" hidden="1" x14ac:dyDescent="0.25">
      <c r="A269" s="76"/>
      <c r="B269" s="29"/>
      <c r="C269" s="57"/>
      <c r="D269" s="109"/>
    </row>
    <row r="270" spans="1:4" hidden="1" x14ac:dyDescent="0.25">
      <c r="A270" s="75"/>
      <c r="B270" s="14"/>
      <c r="C270" s="95"/>
      <c r="D270" s="111"/>
    </row>
    <row r="271" spans="1:4" ht="40.5" hidden="1" customHeight="1" x14ac:dyDescent="0.25">
      <c r="A271" s="75"/>
      <c r="B271" s="12"/>
      <c r="C271" s="11"/>
      <c r="D271" s="111"/>
    </row>
    <row r="272" spans="1:4" ht="15" hidden="1" customHeight="1" x14ac:dyDescent="0.25">
      <c r="A272" s="78"/>
      <c r="B272" s="12"/>
      <c r="C272" s="11"/>
      <c r="D272" s="111"/>
    </row>
    <row r="273" spans="1:4" ht="39" hidden="1" customHeight="1" x14ac:dyDescent="0.25">
      <c r="A273" s="58"/>
      <c r="B273" s="59"/>
      <c r="C273" s="59"/>
      <c r="D273" s="116"/>
    </row>
    <row r="274" spans="1:4" ht="15.75" hidden="1" customHeight="1" x14ac:dyDescent="0.25">
      <c r="A274" s="75"/>
      <c r="B274" s="19"/>
      <c r="C274" s="19"/>
      <c r="D274" s="114"/>
    </row>
    <row r="275" spans="1:4" hidden="1" x14ac:dyDescent="0.25">
      <c r="A275" s="58"/>
      <c r="B275" s="59"/>
      <c r="C275" s="59"/>
      <c r="D275" s="116"/>
    </row>
    <row r="276" spans="1:4" ht="15" hidden="1" customHeight="1" x14ac:dyDescent="0.25">
      <c r="A276" s="75"/>
      <c r="B276" s="19"/>
      <c r="C276" s="19"/>
      <c r="D276" s="114"/>
    </row>
    <row r="277" spans="1:4" ht="28.5" hidden="1" customHeight="1" x14ac:dyDescent="0.25">
      <c r="A277" s="47"/>
      <c r="B277" s="60"/>
      <c r="C277" s="60"/>
      <c r="D277" s="122"/>
    </row>
    <row r="278" spans="1:4" ht="15" hidden="1" customHeight="1" x14ac:dyDescent="0.25">
      <c r="A278" s="80"/>
      <c r="B278" s="60"/>
      <c r="C278" s="62"/>
      <c r="D278" s="142"/>
    </row>
    <row r="279" spans="1:4" ht="29.25" hidden="1" customHeight="1" x14ac:dyDescent="0.25">
      <c r="A279" s="75"/>
      <c r="B279" s="32"/>
      <c r="C279" s="32"/>
      <c r="D279" s="136"/>
    </row>
    <row r="280" spans="1:4" ht="42" hidden="1" customHeight="1" x14ac:dyDescent="0.25">
      <c r="A280" s="86"/>
      <c r="B280" s="32"/>
      <c r="C280" s="32"/>
      <c r="D280" s="136"/>
    </row>
    <row r="281" spans="1:4" hidden="1" x14ac:dyDescent="0.25">
      <c r="A281" s="75"/>
      <c r="B281" s="17"/>
      <c r="C281" s="17"/>
      <c r="D281" s="111"/>
    </row>
    <row r="282" spans="1:4" ht="12.75" hidden="1" customHeight="1" x14ac:dyDescent="0.25">
      <c r="A282" s="86"/>
      <c r="B282" s="32"/>
      <c r="C282" s="32"/>
      <c r="D282" s="114"/>
    </row>
    <row r="283" spans="1:4" hidden="1" x14ac:dyDescent="0.25">
      <c r="A283" s="75"/>
      <c r="B283" s="32"/>
      <c r="C283" s="32"/>
      <c r="D283" s="114"/>
    </row>
    <row r="284" spans="1:4" hidden="1" x14ac:dyDescent="0.25">
      <c r="A284" s="75"/>
      <c r="B284" s="32"/>
      <c r="C284" s="19"/>
      <c r="D284" s="114"/>
    </row>
    <row r="285" spans="1:4" hidden="1" x14ac:dyDescent="0.25">
      <c r="A285" s="40"/>
      <c r="B285" s="34"/>
      <c r="C285" s="85"/>
      <c r="D285" s="116"/>
    </row>
    <row r="286" spans="1:4" hidden="1" x14ac:dyDescent="0.25">
      <c r="A286" s="78"/>
      <c r="B286" s="51"/>
      <c r="C286" s="83"/>
      <c r="D286" s="125"/>
    </row>
    <row r="287" spans="1:4" hidden="1" x14ac:dyDescent="0.25">
      <c r="A287" s="86"/>
      <c r="B287" s="32"/>
      <c r="C287" s="32"/>
      <c r="D287" s="114"/>
    </row>
    <row r="288" spans="1:4" hidden="1" x14ac:dyDescent="0.25">
      <c r="A288" s="75"/>
      <c r="B288" s="32"/>
      <c r="C288" s="32"/>
      <c r="D288" s="114"/>
    </row>
    <row r="289" spans="1:4" hidden="1" x14ac:dyDescent="0.25">
      <c r="A289" s="86"/>
      <c r="B289" s="32"/>
      <c r="C289" s="32"/>
      <c r="D289" s="114"/>
    </row>
    <row r="290" spans="1:4" hidden="1" x14ac:dyDescent="0.25">
      <c r="A290" s="75"/>
      <c r="B290" s="32"/>
      <c r="C290" s="32"/>
      <c r="D290" s="125"/>
    </row>
    <row r="291" spans="1:4" ht="16.5" hidden="1" thickBot="1" x14ac:dyDescent="0.3">
      <c r="A291" s="6"/>
      <c r="B291" s="18"/>
      <c r="C291" s="18"/>
      <c r="D291" s="126"/>
    </row>
    <row r="292" spans="1:4" ht="15.75" hidden="1" x14ac:dyDescent="0.25">
      <c r="A292" s="78"/>
      <c r="B292" s="23"/>
      <c r="C292" s="63"/>
      <c r="D292" s="127"/>
    </row>
    <row r="293" spans="1:4" s="25" customFormat="1" hidden="1" x14ac:dyDescent="0.25">
      <c r="A293" s="65"/>
      <c r="B293" s="67"/>
      <c r="C293" s="67"/>
      <c r="D293" s="116"/>
    </row>
    <row r="294" spans="1:4" hidden="1" x14ac:dyDescent="0.25">
      <c r="A294" s="75"/>
      <c r="B294" s="20"/>
      <c r="C294" s="20"/>
      <c r="D294" s="111"/>
    </row>
    <row r="295" spans="1:4" s="25" customFormat="1" hidden="1" x14ac:dyDescent="0.25">
      <c r="A295" s="65"/>
      <c r="B295" s="66"/>
      <c r="C295" s="66"/>
      <c r="D295" s="116"/>
    </row>
    <row r="296" spans="1:4" ht="39.75" hidden="1" customHeight="1" x14ac:dyDescent="0.25">
      <c r="A296" s="75"/>
      <c r="B296" s="21"/>
      <c r="C296" s="21"/>
      <c r="D296" s="114"/>
    </row>
    <row r="297" spans="1:4" s="25" customFormat="1" hidden="1" x14ac:dyDescent="0.25">
      <c r="A297" s="65"/>
      <c r="B297" s="66"/>
      <c r="C297" s="66"/>
      <c r="D297" s="116"/>
    </row>
    <row r="298" spans="1:4" s="25" customFormat="1" hidden="1" x14ac:dyDescent="0.25">
      <c r="A298" s="75"/>
      <c r="B298" s="31"/>
      <c r="C298" s="31"/>
      <c r="D298" s="124"/>
    </row>
    <row r="299" spans="1:4" s="25" customFormat="1" hidden="1" x14ac:dyDescent="0.25">
      <c r="A299" s="65"/>
      <c r="B299" s="67"/>
      <c r="C299" s="67"/>
      <c r="D299" s="116"/>
    </row>
    <row r="300" spans="1:4" hidden="1" x14ac:dyDescent="0.25">
      <c r="A300" s="77"/>
      <c r="B300" s="64"/>
      <c r="C300" s="64"/>
      <c r="D300" s="125"/>
    </row>
    <row r="301" spans="1:4" ht="16.5" hidden="1" thickBot="1" x14ac:dyDescent="0.3">
      <c r="A301" s="6"/>
      <c r="B301" s="18"/>
      <c r="C301" s="18"/>
      <c r="D301" s="126"/>
    </row>
    <row r="302" spans="1:4" hidden="1" x14ac:dyDescent="0.25">
      <c r="A302" s="77"/>
      <c r="B302" s="96"/>
      <c r="C302" s="96"/>
      <c r="D302" s="118"/>
    </row>
    <row r="303" spans="1:4" ht="15" hidden="1" customHeight="1" x14ac:dyDescent="0.25">
      <c r="A303" s="30"/>
      <c r="B303" s="42"/>
      <c r="C303" s="42"/>
      <c r="D303" s="130"/>
    </row>
    <row r="304" spans="1:4" ht="16.5" hidden="1" customHeight="1" x14ac:dyDescent="0.25">
      <c r="A304" s="75"/>
      <c r="B304" s="68"/>
      <c r="C304" s="68"/>
      <c r="D304" s="131"/>
    </row>
    <row r="305" spans="1:4" hidden="1" x14ac:dyDescent="0.25">
      <c r="A305" s="30"/>
      <c r="B305" s="42"/>
      <c r="C305" s="42"/>
      <c r="D305" s="130"/>
    </row>
    <row r="306" spans="1:4" hidden="1" x14ac:dyDescent="0.25">
      <c r="A306" s="75"/>
      <c r="B306" s="68"/>
      <c r="C306" s="68"/>
      <c r="D306" s="131"/>
    </row>
    <row r="307" spans="1:4" ht="15" hidden="1" customHeight="1" x14ac:dyDescent="0.25">
      <c r="A307" s="30"/>
      <c r="B307" s="42"/>
      <c r="C307" s="42"/>
      <c r="D307" s="116"/>
    </row>
    <row r="308" spans="1:4" hidden="1" x14ac:dyDescent="0.25">
      <c r="A308" s="75"/>
      <c r="B308" s="68"/>
      <c r="C308" s="68"/>
      <c r="D308" s="114"/>
    </row>
    <row r="309" spans="1:4" hidden="1" x14ac:dyDescent="0.25">
      <c r="A309" s="30"/>
      <c r="B309" s="42"/>
      <c r="C309" s="42"/>
      <c r="D309" s="116"/>
    </row>
    <row r="310" spans="1:4" hidden="1" x14ac:dyDescent="0.25">
      <c r="A310" s="81"/>
      <c r="B310" s="64"/>
      <c r="C310" s="64"/>
      <c r="D310" s="124"/>
    </row>
    <row r="311" spans="1:4" hidden="1" x14ac:dyDescent="0.25">
      <c r="A311" s="75"/>
      <c r="B311" s="32"/>
      <c r="C311" s="32"/>
      <c r="D311" s="114"/>
    </row>
    <row r="312" spans="1:4" hidden="1" x14ac:dyDescent="0.25">
      <c r="A312" s="76"/>
      <c r="B312" s="34"/>
      <c r="C312" s="34"/>
      <c r="D312" s="116"/>
    </row>
    <row r="313" spans="1:4" hidden="1" x14ac:dyDescent="0.25">
      <c r="A313" s="77"/>
      <c r="B313" s="64"/>
      <c r="C313" s="64"/>
      <c r="D313" s="125"/>
    </row>
    <row r="314" spans="1:4" ht="32.25" hidden="1" customHeight="1" thickBot="1" x14ac:dyDescent="0.3">
      <c r="A314" s="8"/>
      <c r="B314" s="22"/>
      <c r="C314" s="22"/>
      <c r="D314" s="126"/>
    </row>
    <row r="315" spans="1:4" ht="15" hidden="1" customHeight="1" x14ac:dyDescent="0.25">
      <c r="A315" s="77"/>
      <c r="B315" s="96"/>
      <c r="C315" s="97"/>
      <c r="D315" s="135"/>
    </row>
    <row r="316" spans="1:4" hidden="1" x14ac:dyDescent="0.25">
      <c r="A316" s="72"/>
      <c r="B316" s="71"/>
      <c r="C316" s="71"/>
      <c r="D316" s="116"/>
    </row>
    <row r="317" spans="1:4" hidden="1" x14ac:dyDescent="0.25">
      <c r="A317" s="75"/>
      <c r="B317" s="70"/>
      <c r="C317" s="70"/>
      <c r="D317" s="111"/>
    </row>
    <row r="318" spans="1:4" hidden="1" x14ac:dyDescent="0.25">
      <c r="A318" s="72"/>
      <c r="B318" s="71"/>
      <c r="C318" s="71"/>
      <c r="D318" s="116"/>
    </row>
    <row r="319" spans="1:4" hidden="1" x14ac:dyDescent="0.25">
      <c r="A319" s="75"/>
      <c r="B319" s="69"/>
      <c r="C319" s="69"/>
      <c r="D319" s="114"/>
    </row>
    <row r="320" spans="1:4" hidden="1" x14ac:dyDescent="0.25">
      <c r="A320" s="82"/>
      <c r="B320" s="69"/>
      <c r="C320" s="69"/>
      <c r="D320" s="131"/>
    </row>
    <row r="321" spans="1:4" ht="30" hidden="1" customHeight="1" x14ac:dyDescent="0.25">
      <c r="A321" s="40"/>
      <c r="B321" s="69"/>
      <c r="C321" s="69"/>
      <c r="D321" s="131"/>
    </row>
    <row r="322" spans="1:4" hidden="1" x14ac:dyDescent="0.25">
      <c r="A322" s="82"/>
      <c r="B322" s="69"/>
      <c r="C322" s="69"/>
      <c r="D322" s="131"/>
    </row>
    <row r="323" spans="1:4" hidden="1" x14ac:dyDescent="0.25">
      <c r="A323" s="82"/>
      <c r="B323" s="69"/>
      <c r="C323" s="69"/>
      <c r="D323" s="131"/>
    </row>
    <row r="324" spans="1:4" ht="14.25" hidden="1" customHeight="1" x14ac:dyDescent="0.25">
      <c r="A324" s="78"/>
      <c r="B324" s="69"/>
      <c r="C324" s="69"/>
      <c r="D324" s="131"/>
    </row>
    <row r="325" spans="1:4" ht="16.5" hidden="1" thickBot="1" x14ac:dyDescent="0.3">
      <c r="A325" s="9"/>
      <c r="B325" s="18"/>
      <c r="C325" s="18"/>
      <c r="D325" s="137"/>
    </row>
    <row r="326" spans="1:4" hidden="1" x14ac:dyDescent="0.25">
      <c r="A326" s="75"/>
      <c r="B326" s="33"/>
      <c r="C326" s="63"/>
      <c r="D326" s="123"/>
    </row>
    <row r="327" spans="1:4" hidden="1" x14ac:dyDescent="0.25">
      <c r="A327" s="77"/>
      <c r="B327" s="14"/>
      <c r="C327" s="38"/>
      <c r="D327" s="123"/>
    </row>
    <row r="328" spans="1:4" ht="39" hidden="1" customHeight="1" x14ac:dyDescent="0.25">
      <c r="A328" s="75"/>
      <c r="B328" s="14"/>
      <c r="C328" s="38"/>
      <c r="D328" s="136"/>
    </row>
    <row r="329" spans="1:4" ht="27" hidden="1" customHeight="1" x14ac:dyDescent="0.25">
      <c r="A329" s="27"/>
      <c r="B329" s="33"/>
      <c r="C329" s="33"/>
      <c r="D329" s="120"/>
    </row>
    <row r="330" spans="1:4" ht="40.5" hidden="1" customHeight="1" x14ac:dyDescent="0.25">
      <c r="A330" s="75"/>
      <c r="B330" s="12"/>
      <c r="C330" s="12"/>
      <c r="D330" s="121"/>
    </row>
    <row r="331" spans="1:4" ht="15" hidden="1" customHeight="1" x14ac:dyDescent="0.25">
      <c r="A331" s="75"/>
      <c r="B331" s="12"/>
      <c r="C331" s="12"/>
      <c r="D331" s="121"/>
    </row>
    <row r="332" spans="1:4" ht="15" hidden="1" customHeight="1" x14ac:dyDescent="0.25">
      <c r="A332" s="98"/>
      <c r="B332" s="96"/>
      <c r="C332" s="28"/>
      <c r="D332" s="120"/>
    </row>
    <row r="333" spans="1:4" ht="15" hidden="1" customHeight="1" x14ac:dyDescent="0.25">
      <c r="A333" s="40"/>
      <c r="B333" s="85"/>
      <c r="C333" s="85"/>
      <c r="D333" s="113"/>
    </row>
    <row r="334" spans="1:4" ht="39.75" hidden="1" customHeight="1" x14ac:dyDescent="0.25">
      <c r="A334" s="86"/>
      <c r="B334" s="91"/>
      <c r="C334" s="91"/>
      <c r="D334" s="115"/>
    </row>
    <row r="335" spans="1:4" hidden="1" x14ac:dyDescent="0.25">
      <c r="A335" s="76"/>
      <c r="B335" s="28"/>
      <c r="C335" s="28"/>
      <c r="D335" s="113"/>
    </row>
    <row r="336" spans="1:4" ht="39" hidden="1" customHeight="1" x14ac:dyDescent="0.25">
      <c r="A336" s="75"/>
      <c r="B336" s="73"/>
      <c r="C336" s="61"/>
      <c r="D336" s="112"/>
    </row>
    <row r="337" spans="1:4" hidden="1" x14ac:dyDescent="0.25">
      <c r="A337" s="76"/>
      <c r="B337" s="33"/>
      <c r="C337" s="33"/>
      <c r="D337" s="143"/>
    </row>
    <row r="338" spans="1:4" hidden="1" x14ac:dyDescent="0.25">
      <c r="A338" s="75"/>
      <c r="B338" s="73"/>
      <c r="C338" s="61"/>
      <c r="D338" s="112"/>
    </row>
    <row r="339" spans="1:4" hidden="1" x14ac:dyDescent="0.25">
      <c r="A339" s="30"/>
      <c r="B339" s="26"/>
      <c r="C339" s="26"/>
      <c r="D339" s="116"/>
    </row>
    <row r="340" spans="1:4" ht="37.5" hidden="1" customHeight="1" x14ac:dyDescent="0.25">
      <c r="A340" s="75"/>
      <c r="B340" s="73"/>
      <c r="C340" s="61"/>
      <c r="D340" s="112"/>
    </row>
    <row r="341" spans="1:4" hidden="1" x14ac:dyDescent="0.25">
      <c r="A341" s="75"/>
      <c r="B341" s="73"/>
      <c r="C341" s="61"/>
      <c r="D341" s="112"/>
    </row>
    <row r="342" spans="1:4" hidden="1" x14ac:dyDescent="0.25">
      <c r="A342" s="76"/>
      <c r="B342" s="29"/>
      <c r="C342" s="105"/>
      <c r="D342" s="113"/>
    </row>
    <row r="343" spans="1:4" hidden="1" x14ac:dyDescent="0.25">
      <c r="A343" s="75"/>
      <c r="B343" s="14"/>
      <c r="C343" s="95"/>
      <c r="D343" s="140"/>
    </row>
    <row r="344" spans="1:4" ht="41.25" hidden="1" customHeight="1" x14ac:dyDescent="0.25">
      <c r="A344" s="75"/>
      <c r="B344" s="12"/>
      <c r="C344" s="14"/>
      <c r="D344" s="115"/>
    </row>
    <row r="345" spans="1:4" hidden="1" x14ac:dyDescent="0.25">
      <c r="A345" s="76"/>
      <c r="B345" s="99"/>
      <c r="C345" s="99"/>
      <c r="D345" s="123"/>
    </row>
    <row r="346" spans="1:4" hidden="1" x14ac:dyDescent="0.25">
      <c r="A346" s="100"/>
      <c r="B346" s="32"/>
      <c r="C346" s="32"/>
      <c r="D346" s="114"/>
    </row>
    <row r="347" spans="1:4" hidden="1" x14ac:dyDescent="0.25">
      <c r="A347" s="86"/>
      <c r="B347" s="13"/>
      <c r="C347" s="13"/>
      <c r="D347" s="114"/>
    </row>
    <row r="348" spans="1:4" hidden="1" x14ac:dyDescent="0.25">
      <c r="A348" s="86"/>
      <c r="B348" s="44"/>
      <c r="C348" s="13"/>
      <c r="D348" s="114"/>
    </row>
    <row r="349" spans="1:4" hidden="1" x14ac:dyDescent="0.25">
      <c r="A349" s="86"/>
      <c r="B349" s="44"/>
      <c r="C349" s="13"/>
      <c r="D349" s="114"/>
    </row>
    <row r="350" spans="1:4" ht="28.5" hidden="1" customHeight="1" x14ac:dyDescent="0.25">
      <c r="A350" s="86"/>
      <c r="B350" s="44"/>
      <c r="C350" s="13"/>
      <c r="D350" s="114"/>
    </row>
    <row r="351" spans="1:4" ht="15" hidden="1" customHeight="1" x14ac:dyDescent="0.25">
      <c r="A351" s="86"/>
      <c r="B351" s="44"/>
      <c r="C351" s="13"/>
      <c r="D351" s="114"/>
    </row>
    <row r="352" spans="1:4" ht="0.75" hidden="1" customHeight="1" x14ac:dyDescent="0.25">
      <c r="A352" s="40"/>
      <c r="B352" s="93"/>
      <c r="C352" s="85"/>
      <c r="D352" s="116"/>
    </row>
    <row r="353" spans="1:4" hidden="1" x14ac:dyDescent="0.25">
      <c r="A353" s="75"/>
      <c r="B353" s="32"/>
      <c r="C353" s="12"/>
      <c r="D353" s="114"/>
    </row>
    <row r="354" spans="1:4" hidden="1" x14ac:dyDescent="0.25">
      <c r="A354" s="75"/>
      <c r="B354" s="12"/>
      <c r="C354" s="12"/>
      <c r="D354" s="114"/>
    </row>
    <row r="355" spans="1:4" hidden="1" x14ac:dyDescent="0.25">
      <c r="A355" s="86"/>
      <c r="B355" s="13"/>
      <c r="C355" s="13"/>
      <c r="D355" s="114"/>
    </row>
    <row r="356" spans="1:4" ht="39" hidden="1" customHeight="1" x14ac:dyDescent="0.25">
      <c r="A356" s="86"/>
      <c r="B356" s="13"/>
      <c r="C356" s="13"/>
      <c r="D356" s="114"/>
    </row>
    <row r="357" spans="1:4" hidden="1" x14ac:dyDescent="0.25">
      <c r="A357" s="86"/>
      <c r="B357" s="13"/>
      <c r="C357" s="13"/>
      <c r="D357" s="114"/>
    </row>
    <row r="358" spans="1:4" hidden="1" x14ac:dyDescent="0.25">
      <c r="A358" s="86"/>
      <c r="B358" s="13"/>
      <c r="C358" s="13"/>
      <c r="D358" s="114"/>
    </row>
    <row r="359" spans="1:4" hidden="1" x14ac:dyDescent="0.25">
      <c r="A359" s="86"/>
      <c r="B359" s="13"/>
      <c r="C359" s="13"/>
      <c r="D359" s="114"/>
    </row>
    <row r="360" spans="1:4" hidden="1" x14ac:dyDescent="0.25">
      <c r="A360" s="86"/>
      <c r="B360" s="13"/>
      <c r="C360" s="13"/>
      <c r="D360" s="114"/>
    </row>
    <row r="361" spans="1:4" ht="38.25" hidden="1" customHeight="1" x14ac:dyDescent="0.25">
      <c r="A361" s="86"/>
      <c r="B361" s="13"/>
      <c r="C361" s="13"/>
      <c r="D361" s="114"/>
    </row>
    <row r="362" spans="1:4" hidden="1" x14ac:dyDescent="0.25">
      <c r="A362" s="86"/>
      <c r="B362" s="13"/>
      <c r="C362" s="13"/>
      <c r="D362" s="114"/>
    </row>
    <row r="363" spans="1:4" ht="15.75" hidden="1" thickBot="1" x14ac:dyDescent="0.3">
      <c r="A363" s="10"/>
      <c r="B363" s="16"/>
      <c r="C363" s="16"/>
      <c r="D363" s="144"/>
    </row>
    <row r="364" spans="1:4" hidden="1" x14ac:dyDescent="0.25">
      <c r="A364" s="75"/>
      <c r="B364" s="53"/>
      <c r="C364" s="53"/>
      <c r="D364" s="145"/>
    </row>
    <row r="365" spans="1:4" ht="15" hidden="1" customHeight="1" x14ac:dyDescent="0.25">
      <c r="A365" s="75"/>
      <c r="B365" s="14"/>
      <c r="C365" s="14"/>
      <c r="D365" s="115"/>
    </row>
    <row r="366" spans="1:4" ht="39.75" hidden="1" customHeight="1" thickBot="1" x14ac:dyDescent="0.3">
      <c r="A366" s="75"/>
      <c r="B366" s="14"/>
      <c r="C366" s="24"/>
      <c r="D366" s="146"/>
    </row>
    <row r="367" spans="1:4" ht="33" hidden="1" customHeight="1" thickBot="1" x14ac:dyDescent="0.3">
      <c r="A367" s="10"/>
      <c r="B367" s="16"/>
      <c r="C367" s="16"/>
      <c r="D367" s="144"/>
    </row>
    <row r="368" spans="1:4" ht="27" hidden="1" customHeight="1" x14ac:dyDescent="0.25">
      <c r="A368" s="75"/>
      <c r="B368" s="53"/>
      <c r="C368" s="53"/>
      <c r="D368" s="145"/>
    </row>
    <row r="369" spans="1:4" ht="18" hidden="1" customHeight="1" x14ac:dyDescent="0.25">
      <c r="A369" s="75"/>
      <c r="B369" s="14"/>
      <c r="C369" s="14"/>
      <c r="D369" s="115"/>
    </row>
    <row r="370" spans="1:4" ht="39" hidden="1" customHeight="1" x14ac:dyDescent="0.25">
      <c r="A370" s="75"/>
      <c r="B370" s="14"/>
      <c r="C370" s="14"/>
      <c r="D370" s="115"/>
    </row>
    <row r="371" spans="1:4" ht="15" hidden="1" customHeight="1" x14ac:dyDescent="0.25">
      <c r="A371" s="75"/>
      <c r="B371" s="43"/>
      <c r="C371" s="43"/>
      <c r="D371" s="147"/>
    </row>
    <row r="372" spans="1:4" ht="15" hidden="1" customHeight="1" x14ac:dyDescent="0.25">
      <c r="A372" s="76"/>
      <c r="B372" s="101"/>
      <c r="C372" s="33"/>
      <c r="D372" s="113"/>
    </row>
    <row r="373" spans="1:4" ht="27.75" hidden="1" customHeight="1" x14ac:dyDescent="0.25">
      <c r="A373" s="75"/>
      <c r="B373" s="14"/>
      <c r="C373" s="14"/>
      <c r="D373" s="115"/>
    </row>
    <row r="374" spans="1:4" ht="27.75" hidden="1" customHeight="1" thickBot="1" x14ac:dyDescent="0.3">
      <c r="A374" s="75"/>
      <c r="B374" s="11"/>
      <c r="C374" s="24"/>
      <c r="D374" s="146"/>
    </row>
    <row r="375" spans="1:4" ht="27.75" hidden="1" customHeight="1" thickBot="1" x14ac:dyDescent="0.3">
      <c r="A375" s="10"/>
      <c r="B375" s="16"/>
      <c r="C375" s="16"/>
      <c r="D375" s="144"/>
    </row>
    <row r="376" spans="1:4" hidden="1" x14ac:dyDescent="0.25">
      <c r="A376" s="78"/>
      <c r="B376" s="74"/>
      <c r="C376" s="74"/>
      <c r="D376" s="148"/>
    </row>
    <row r="377" spans="1:4" hidden="1" x14ac:dyDescent="0.25">
      <c r="A377" s="75"/>
      <c r="B377" s="14"/>
      <c r="C377" s="14"/>
      <c r="D377" s="115"/>
    </row>
    <row r="378" spans="1:4" ht="39.75" hidden="1" customHeight="1" x14ac:dyDescent="0.25">
      <c r="A378" s="75"/>
      <c r="B378" s="14"/>
      <c r="C378" s="14"/>
      <c r="D378" s="115"/>
    </row>
    <row r="379" spans="1:4" ht="30.75" customHeight="1" x14ac:dyDescent="0.25">
      <c r="A379" s="75" t="s">
        <v>89</v>
      </c>
      <c r="B379" s="14" t="s">
        <v>90</v>
      </c>
      <c r="C379" s="14" t="s">
        <v>5</v>
      </c>
      <c r="D379" s="115">
        <v>71610</v>
      </c>
    </row>
    <row r="380" spans="1:4" ht="55.5" customHeight="1" thickBot="1" x14ac:dyDescent="0.3">
      <c r="A380" s="4" t="s">
        <v>6</v>
      </c>
      <c r="B380" s="24" t="s">
        <v>90</v>
      </c>
      <c r="C380" s="24" t="s">
        <v>7</v>
      </c>
      <c r="D380" s="149">
        <v>71610</v>
      </c>
    </row>
    <row r="381" spans="1:4" ht="10.5" hidden="1" customHeight="1" thickBot="1" x14ac:dyDescent="0.3">
      <c r="A381" s="4"/>
      <c r="B381" s="24"/>
      <c r="C381" s="24"/>
      <c r="D381" s="150">
        <f>D52+D167+D193+D225+D231+D237+D264+D291+D301+D314+D325+D363+D367+D376</f>
        <v>0</v>
      </c>
    </row>
    <row r="382" spans="1:4" x14ac:dyDescent="0.25">
      <c r="A382" s="106"/>
      <c r="B382" s="107"/>
      <c r="C382" s="107"/>
      <c r="D382" s="151"/>
    </row>
    <row r="383" spans="1:4" x14ac:dyDescent="0.25">
      <c r="A383" s="106"/>
      <c r="B383" s="107"/>
      <c r="C383" s="107"/>
      <c r="D383" s="151"/>
    </row>
    <row r="384" spans="1:4" x14ac:dyDescent="0.25">
      <c r="A384" s="106"/>
      <c r="B384" s="107"/>
      <c r="C384" s="107"/>
      <c r="D384" s="151"/>
    </row>
  </sheetData>
  <mergeCells count="5">
    <mergeCell ref="A5:D5"/>
    <mergeCell ref="A6:D6"/>
    <mergeCell ref="B1:D1"/>
    <mergeCell ref="B2:D2"/>
    <mergeCell ref="B3:D3"/>
  </mergeCells>
  <phoneticPr fontId="4" type="noConversion"/>
  <pageMargins left="0.51181102362204722" right="0" top="0.74803149606299213" bottom="0.74803149606299213" header="0.31496062992125984" footer="0.31496062992125984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/>
  <dimension ref="A1"/>
  <sheetViews>
    <sheetView workbookViewId="0"/>
  </sheetViews>
  <sheetFormatPr defaultRowHeight="15" x14ac:dyDescent="0.25"/>
  <sheetData/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Лист2</vt:lpstr>
      <vt:lpstr>Лист3</vt:lpstr>
    </vt:vector>
  </TitlesOfParts>
  <Company>Департамент финансов Кировской области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Михаил Владимирович Жолобов</dc:creator>
  <cp:lastModifiedBy>Глава</cp:lastModifiedBy>
  <cp:lastPrinted>2025-12-18T13:30:51Z</cp:lastPrinted>
  <dcterms:created xsi:type="dcterms:W3CDTF">2013-08-14T06:17:50Z</dcterms:created>
  <dcterms:modified xsi:type="dcterms:W3CDTF">2025-12-18T13:33:11Z</dcterms:modified>
</cp:coreProperties>
</file>