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6" windowWidth="19200" windowHeight="11460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'Вед.структура'!$A$1:$I$81</definedName>
  </definedNames>
  <calcPr fullCalcOnLoad="1"/>
</workbook>
</file>

<file path=xl/sharedStrings.xml><?xml version="1.0" encoding="utf-8"?>
<sst xmlns="http://schemas.openxmlformats.org/spreadsheetml/2006/main" count="442" uniqueCount="116">
  <si>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</si>
  <si>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</si>
  <si>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</si>
  <si>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</si>
  <si>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</si>
  <si>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</si>
  <si>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</si>
  <si>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</si>
  <si>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</si>
  <si>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</si>
  <si>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</si>
  <si>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</si>
  <si>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</si>
  <si>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</si>
  <si>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</si>
  <si>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</si>
  <si>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</si>
  <si>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</si>
  <si>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</si>
  <si>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</si>
  <si>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</si>
  <si>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</si>
  <si>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</si>
  <si>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</si>
  <si>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</si>
  <si>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</si>
  <si>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</si>
  <si>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</si>
  <si>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</si>
  <si>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</si>
  <si>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</si>
  <si>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</si>
  <si>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</si>
  <si>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</si>
  <si>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</si>
  <si>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</si>
  <si>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</si>
  <si>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</si>
  <si>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00000 00000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</si>
  <si>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</si>
  <si>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</si>
  <si>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</si>
  <si>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</si>
  <si>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</si>
  <si>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</si>
  <si>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0000000000</t>
  </si>
  <si>
    <t>1020000000</t>
  </si>
  <si>
    <t>1020051180</t>
  </si>
  <si>
    <t>0400000000</t>
  </si>
  <si>
    <t>982</t>
  </si>
  <si>
    <t>0200000000</t>
  </si>
  <si>
    <t>0200042910</t>
  </si>
  <si>
    <t>1020029000</t>
  </si>
  <si>
    <t>10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</si>
  <si>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</si>
  <si>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</si>
  <si>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</si>
  <si>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>0400044010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</si>
  <si>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</si>
  <si>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</si>
  <si>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</si>
  <si>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</si>
  <si>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</si>
  <si>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</si>
  <si>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</si>
  <si>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</si>
  <si>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</si>
  <si>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</si>
  <si>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02000 42911</t>
  </si>
  <si>
    <t>Иные межбюджетные ассигнования</t>
  </si>
  <si>
    <t>03000 00000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</si>
  <si>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</si>
  <si>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</si>
  <si>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</si>
  <si>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</si>
  <si>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</si>
  <si>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</si>
  <si>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0100024100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</si>
  <si>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</si>
  <si>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</si>
  <si>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</si>
  <si>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период 2020-2024 годы"</t>
  </si>
  <si>
    <t>Прочие мероприятия по осуществлению благоустройства населения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</si>
  <si>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</si>
  <si>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</si>
  <si>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</si>
  <si>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05000S5170</t>
  </si>
  <si>
    <t>Уточненная роспись на2022 год</t>
  </si>
  <si>
    <t>Резервные фонды</t>
  </si>
  <si>
    <t>11</t>
  </si>
  <si>
    <t>Создание финансовых, материальных и иных резервов</t>
  </si>
  <si>
    <t>0200047500</t>
  </si>
  <si>
    <t>Иные бюджетные ассигнования</t>
  </si>
  <si>
    <t>Противодействие коррупции в Дамаскинском сельском поселении</t>
  </si>
  <si>
    <t xml:space="preserve"> Передача полномочий по финансовому контролю</t>
  </si>
  <si>
    <t>Субвенции на осуществление первичного воинского учета на территориях,где отсутствуют военные комиссариаты</t>
  </si>
  <si>
    <t>Дорожное хозяйство(дорожные фонды)</t>
  </si>
  <si>
    <t xml:space="preserve"> Передача отдельных полномочий по градостроительной деятельности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</si>
  <si>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</si>
  <si>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</si>
  <si>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0500015170</t>
  </si>
  <si>
    <t>Муниципальная программа"Муниципальная политика Дамаскинского сельского поселения на 2020-2024 годы."</t>
  </si>
  <si>
    <t>-</t>
  </si>
  <si>
    <t>Мероприятие"Проведение выборов депутатов Дамаскинской сельской Думы"</t>
  </si>
  <si>
    <t>1020005200</t>
  </si>
  <si>
    <t>Выполнение других обязательств органами местного самоуправления</t>
  </si>
  <si>
    <t>расходов бюджета сельского поселения за  9 месяцев 2022 года</t>
  </si>
  <si>
    <t>к отчету</t>
  </si>
  <si>
    <t>Кассовый расход  за 9 месяцев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</si>
  <si>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</si>
  <si>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безопастность  и правоохранительная деятельность</t>
  </si>
  <si>
    <t>Мероприятие Дополнительное пенсионное обеспечение пенсионеров, лицам, замещавшим муниципальные должности и должности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</si>
  <si>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</si>
  <si>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1200000000</t>
  </si>
  <si>
    <t>1200020000</t>
  </si>
  <si>
    <t>1200023000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</si>
</sst>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#,##0.0000"/>
    <numFmt numFmtId="178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4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6" fontId="5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1" fontId="57" fillId="0" borderId="10" xfId="0" applyNumberFormat="1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1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right"/>
    </xf>
    <xf numFmtId="176" fontId="20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59" fillId="31" borderId="10" xfId="0" applyNumberFormat="1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BreakPreview" zoomScale="60" zoomScalePageLayoutView="0" workbookViewId="0" topLeftCell="A26">
      <selection activeCell="H4" sqref="H4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2.8515625" style="0" customWidth="1"/>
    <col min="6" max="6" width="4.7109375" style="0" customWidth="1"/>
    <col min="7" max="7" width="10.140625" style="4" customWidth="1"/>
    <col min="8" max="8" width="10.00390625" style="0" customWidth="1"/>
    <col min="9" max="9" width="6.57421875" style="0" customWidth="1"/>
  </cols>
  <sheetData>
    <row r="1" spans="5:9" ht="14.25">
      <c r="E1" s="54" t="s">
        <v>37</v>
      </c>
      <c r="F1" s="54"/>
      <c r="G1" s="54"/>
      <c r="H1" s="55"/>
      <c r="I1" s="55"/>
    </row>
    <row r="2" spans="4:9" ht="14.25">
      <c r="D2" s="54" t="s">
        <v>107</v>
      </c>
      <c r="E2" s="55"/>
      <c r="F2" s="55"/>
      <c r="G2" s="55"/>
      <c r="H2" s="55"/>
      <c r="I2" s="55"/>
    </row>
    <row r="3" spans="4:9" ht="14.25">
      <c r="D3" s="56"/>
      <c r="E3" s="55"/>
      <c r="F3" s="55"/>
      <c r="G3" s="55"/>
      <c r="H3" s="55"/>
      <c r="I3" s="55"/>
    </row>
    <row r="4" spans="1:7" ht="14.25">
      <c r="A4" s="52" t="s">
        <v>8</v>
      </c>
      <c r="B4" s="52"/>
      <c r="C4" s="52"/>
      <c r="D4" s="52"/>
      <c r="E4" s="52"/>
      <c r="F4" s="52"/>
      <c r="G4" s="52"/>
    </row>
    <row r="5" spans="1:7" ht="20.25" customHeight="1">
      <c r="A5" s="53" t="s">
        <v>106</v>
      </c>
      <c r="B5" s="53"/>
      <c r="C5" s="53"/>
      <c r="D5" s="53"/>
      <c r="E5" s="53"/>
      <c r="F5" s="53"/>
      <c r="G5" s="53"/>
    </row>
    <row r="6" spans="7:9" ht="14.25">
      <c r="G6" s="50" t="s">
        <v>30</v>
      </c>
      <c r="H6" s="51"/>
      <c r="I6" s="51"/>
    </row>
    <row r="7" spans="1:9" ht="116.25" customHeight="1">
      <c r="A7" s="11" t="s">
        <v>0</v>
      </c>
      <c r="B7" s="12" t="s">
        <v>23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87</v>
      </c>
      <c r="H7" s="14" t="s">
        <v>108</v>
      </c>
      <c r="I7" s="14" t="s">
        <v>36</v>
      </c>
    </row>
    <row r="8" spans="1:9" s="1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13" s="1" customFormat="1" ht="15">
      <c r="A9" s="5" t="s">
        <v>3</v>
      </c>
      <c r="B9" s="6"/>
      <c r="C9" s="6"/>
      <c r="D9" s="6"/>
      <c r="E9" s="7"/>
      <c r="F9" s="7"/>
      <c r="G9" s="42">
        <f>G10+G44+G50+G56+G65+G77</f>
        <v>4099.485</v>
      </c>
      <c r="H9" s="42">
        <f>H10+H44+H50+H56+H65+H77</f>
        <v>3365.869</v>
      </c>
      <c r="I9" s="22">
        <f>H9/G9*100</f>
        <v>82.1046790023625</v>
      </c>
      <c r="M9" s="1" t="s">
        <v>102</v>
      </c>
    </row>
    <row r="10" spans="1:9" ht="14.25">
      <c r="A10" s="38" t="s">
        <v>14</v>
      </c>
      <c r="B10" s="31" t="s">
        <v>49</v>
      </c>
      <c r="C10" s="31" t="s">
        <v>11</v>
      </c>
      <c r="D10" s="31" t="s">
        <v>13</v>
      </c>
      <c r="E10" s="31" t="s">
        <v>45</v>
      </c>
      <c r="F10" s="31" t="s">
        <v>4</v>
      </c>
      <c r="G10" s="43">
        <f>G11+G16+G26+G30+G34</f>
        <v>1187.2199999999998</v>
      </c>
      <c r="H10" s="43">
        <f>H11+H16+H26+H30+H34</f>
        <v>874.8879999999999</v>
      </c>
      <c r="I10" s="22">
        <f aca="true" t="shared" si="0" ref="I10:I73">H10/G10*100</f>
        <v>73.69215478175907</v>
      </c>
    </row>
    <row r="11" spans="1:11" ht="42.75" customHeight="1">
      <c r="A11" s="10" t="s">
        <v>112</v>
      </c>
      <c r="B11" s="12" t="s">
        <v>49</v>
      </c>
      <c r="C11" s="12" t="s">
        <v>11</v>
      </c>
      <c r="D11" s="12" t="s">
        <v>16</v>
      </c>
      <c r="E11" s="19" t="s">
        <v>45</v>
      </c>
      <c r="F11" s="19" t="s">
        <v>4</v>
      </c>
      <c r="G11" s="44">
        <f aca="true" t="shared" si="1" ref="G11:H14">G12</f>
        <v>440.9</v>
      </c>
      <c r="H11" s="44">
        <f t="shared" si="1"/>
        <v>321.77</v>
      </c>
      <c r="I11" s="22">
        <f t="shared" si="0"/>
        <v>72.9802676343842</v>
      </c>
      <c r="K11" s="29"/>
    </row>
    <row r="12" spans="1:9" ht="26.25">
      <c r="A12" s="10" t="s">
        <v>67</v>
      </c>
      <c r="B12" s="12" t="s">
        <v>49</v>
      </c>
      <c r="C12" s="12" t="s">
        <v>11</v>
      </c>
      <c r="D12" s="12" t="s">
        <v>16</v>
      </c>
      <c r="E12" s="19" t="s">
        <v>113</v>
      </c>
      <c r="F12" s="19" t="s">
        <v>4</v>
      </c>
      <c r="G12" s="44">
        <f t="shared" si="1"/>
        <v>440.9</v>
      </c>
      <c r="H12" s="44">
        <f t="shared" si="1"/>
        <v>321.77</v>
      </c>
      <c r="I12" s="22">
        <f t="shared" si="0"/>
        <v>72.9802676343842</v>
      </c>
    </row>
    <row r="13" spans="1:9" ht="27.75" customHeight="1">
      <c r="A13" s="10" t="s">
        <v>78</v>
      </c>
      <c r="B13" s="12" t="s">
        <v>49</v>
      </c>
      <c r="C13" s="12" t="s">
        <v>11</v>
      </c>
      <c r="D13" s="12" t="s">
        <v>16</v>
      </c>
      <c r="E13" s="12" t="s">
        <v>114</v>
      </c>
      <c r="F13" s="12" t="s">
        <v>4</v>
      </c>
      <c r="G13" s="44">
        <f t="shared" si="1"/>
        <v>440.9</v>
      </c>
      <c r="H13" s="44">
        <f t="shared" si="1"/>
        <v>321.77</v>
      </c>
      <c r="I13" s="22">
        <f t="shared" si="0"/>
        <v>72.9802676343842</v>
      </c>
    </row>
    <row r="14" spans="1:9" ht="14.25">
      <c r="A14" s="10" t="s">
        <v>27</v>
      </c>
      <c r="B14" s="12" t="s">
        <v>49</v>
      </c>
      <c r="C14" s="12" t="s">
        <v>11</v>
      </c>
      <c r="D14" s="12" t="s">
        <v>16</v>
      </c>
      <c r="E14" s="12" t="s">
        <v>115</v>
      </c>
      <c r="F14" s="12" t="s">
        <v>4</v>
      </c>
      <c r="G14" s="44">
        <f t="shared" si="1"/>
        <v>440.9</v>
      </c>
      <c r="H14" s="44">
        <f t="shared" si="1"/>
        <v>321.77</v>
      </c>
      <c r="I14" s="22">
        <f t="shared" si="0"/>
        <v>72.9802676343842</v>
      </c>
    </row>
    <row r="15" spans="1:9" ht="63.75" customHeight="1">
      <c r="A15" s="10" t="s">
        <v>5</v>
      </c>
      <c r="B15" s="12" t="s">
        <v>49</v>
      </c>
      <c r="C15" s="12" t="s">
        <v>11</v>
      </c>
      <c r="D15" s="12" t="s">
        <v>16</v>
      </c>
      <c r="E15" s="12" t="s">
        <v>115</v>
      </c>
      <c r="F15" s="12" t="s">
        <v>6</v>
      </c>
      <c r="G15" s="44">
        <v>440.9</v>
      </c>
      <c r="H15" s="44">
        <v>321.77</v>
      </c>
      <c r="I15" s="22">
        <f t="shared" si="0"/>
        <v>72.9802676343842</v>
      </c>
    </row>
    <row r="16" spans="1:9" ht="52.5">
      <c r="A16" s="10" t="s">
        <v>79</v>
      </c>
      <c r="B16" s="19" t="s">
        <v>49</v>
      </c>
      <c r="C16" s="19" t="s">
        <v>11</v>
      </c>
      <c r="D16" s="19" t="s">
        <v>15</v>
      </c>
      <c r="E16" s="19" t="s">
        <v>45</v>
      </c>
      <c r="F16" s="19" t="s">
        <v>4</v>
      </c>
      <c r="G16" s="44">
        <f>G17</f>
        <v>701.2199999999999</v>
      </c>
      <c r="H16" s="44">
        <f>H17</f>
        <v>523.4899999999999</v>
      </c>
      <c r="I16" s="22">
        <f t="shared" si="0"/>
        <v>74.65417415361797</v>
      </c>
    </row>
    <row r="17" spans="1:9" ht="39.75" customHeight="1">
      <c r="A17" s="10" t="s">
        <v>75</v>
      </c>
      <c r="B17" s="19" t="s">
        <v>49</v>
      </c>
      <c r="C17" s="19" t="s">
        <v>11</v>
      </c>
      <c r="D17" s="19" t="s">
        <v>15</v>
      </c>
      <c r="E17" s="19" t="s">
        <v>63</v>
      </c>
      <c r="F17" s="19" t="s">
        <v>4</v>
      </c>
      <c r="G17" s="44">
        <f>G18</f>
        <v>701.2199999999999</v>
      </c>
      <c r="H17" s="44">
        <f>H18</f>
        <v>523.4899999999999</v>
      </c>
      <c r="I17" s="22">
        <f t="shared" si="0"/>
        <v>74.65417415361797</v>
      </c>
    </row>
    <row r="18" spans="1:9" ht="38.25" customHeight="1">
      <c r="A18" s="16" t="s">
        <v>33</v>
      </c>
      <c r="B18" s="19" t="s">
        <v>49</v>
      </c>
      <c r="C18" s="19" t="s">
        <v>11</v>
      </c>
      <c r="D18" s="19" t="s">
        <v>15</v>
      </c>
      <c r="E18" s="12" t="s">
        <v>77</v>
      </c>
      <c r="F18" s="12" t="s">
        <v>4</v>
      </c>
      <c r="G18" s="44">
        <f>G19+G20+G21</f>
        <v>701.2199999999999</v>
      </c>
      <c r="H18" s="44">
        <f>H19+H20+H21</f>
        <v>523.4899999999999</v>
      </c>
      <c r="I18" s="22">
        <f t="shared" si="0"/>
        <v>74.65417415361797</v>
      </c>
    </row>
    <row r="19" spans="1:9" ht="66" customHeight="1">
      <c r="A19" s="10" t="s">
        <v>5</v>
      </c>
      <c r="B19" s="19" t="s">
        <v>49</v>
      </c>
      <c r="C19" s="19" t="s">
        <v>11</v>
      </c>
      <c r="D19" s="19" t="s">
        <v>15</v>
      </c>
      <c r="E19" s="12" t="s">
        <v>77</v>
      </c>
      <c r="F19" s="12" t="s">
        <v>6</v>
      </c>
      <c r="G19" s="44">
        <v>567.3</v>
      </c>
      <c r="H19" s="44">
        <v>446.062</v>
      </c>
      <c r="I19" s="22">
        <f t="shared" si="0"/>
        <v>78.62894412127623</v>
      </c>
    </row>
    <row r="20" spans="1:9" ht="25.5" customHeight="1">
      <c r="A20" s="10" t="s">
        <v>28</v>
      </c>
      <c r="B20" s="19" t="s">
        <v>49</v>
      </c>
      <c r="C20" s="19" t="s">
        <v>11</v>
      </c>
      <c r="D20" s="19" t="s">
        <v>15</v>
      </c>
      <c r="E20" s="12" t="s">
        <v>77</v>
      </c>
      <c r="F20" s="12" t="s">
        <v>7</v>
      </c>
      <c r="G20" s="44">
        <v>105.52</v>
      </c>
      <c r="H20" s="44">
        <v>70.017</v>
      </c>
      <c r="I20" s="22">
        <f t="shared" si="0"/>
        <v>66.35424564063685</v>
      </c>
    </row>
    <row r="21" spans="1:9" ht="15.75" customHeight="1">
      <c r="A21" s="10" t="s">
        <v>69</v>
      </c>
      <c r="B21" s="19" t="s">
        <v>49</v>
      </c>
      <c r="C21" s="19" t="s">
        <v>11</v>
      </c>
      <c r="D21" s="19" t="s">
        <v>15</v>
      </c>
      <c r="E21" s="12" t="s">
        <v>77</v>
      </c>
      <c r="F21" s="12" t="s">
        <v>29</v>
      </c>
      <c r="G21" s="44">
        <v>28.4</v>
      </c>
      <c r="H21" s="44">
        <v>7.411</v>
      </c>
      <c r="I21" s="22">
        <f t="shared" si="0"/>
        <v>26.095070422535212</v>
      </c>
    </row>
    <row r="22" spans="1:9" ht="32.25" customHeight="1" hidden="1">
      <c r="A22" s="8" t="s">
        <v>41</v>
      </c>
      <c r="B22" s="17" t="s">
        <v>24</v>
      </c>
      <c r="C22" s="17" t="s">
        <v>11</v>
      </c>
      <c r="D22" s="17" t="s">
        <v>42</v>
      </c>
      <c r="E22" s="18" t="s">
        <v>38</v>
      </c>
      <c r="F22" s="18" t="s">
        <v>4</v>
      </c>
      <c r="G22" s="45">
        <f aca="true" t="shared" si="2" ref="G22:H24">G23</f>
        <v>0</v>
      </c>
      <c r="H22" s="45">
        <f t="shared" si="2"/>
        <v>0</v>
      </c>
      <c r="I22" s="22" t="e">
        <f t="shared" si="0"/>
        <v>#DIV/0!</v>
      </c>
    </row>
    <row r="23" spans="1:9" ht="38.25" customHeight="1" hidden="1">
      <c r="A23" s="9" t="s">
        <v>31</v>
      </c>
      <c r="B23" s="21" t="s">
        <v>24</v>
      </c>
      <c r="C23" s="21" t="s">
        <v>11</v>
      </c>
      <c r="D23" s="21" t="s">
        <v>42</v>
      </c>
      <c r="E23" s="20" t="s">
        <v>39</v>
      </c>
      <c r="F23" s="20" t="s">
        <v>4</v>
      </c>
      <c r="G23" s="46">
        <f t="shared" si="2"/>
        <v>0</v>
      </c>
      <c r="H23" s="46">
        <f t="shared" si="2"/>
        <v>0</v>
      </c>
      <c r="I23" s="22" t="e">
        <f t="shared" si="0"/>
        <v>#DIV/0!</v>
      </c>
    </row>
    <row r="24" spans="1:9" ht="39" customHeight="1" hidden="1">
      <c r="A24" s="10" t="s">
        <v>32</v>
      </c>
      <c r="B24" s="19" t="s">
        <v>24</v>
      </c>
      <c r="C24" s="19" t="s">
        <v>11</v>
      </c>
      <c r="D24" s="19" t="s">
        <v>42</v>
      </c>
      <c r="E24" s="12" t="s">
        <v>40</v>
      </c>
      <c r="F24" s="12" t="s">
        <v>4</v>
      </c>
      <c r="G24" s="47">
        <f t="shared" si="2"/>
        <v>0</v>
      </c>
      <c r="H24" s="47">
        <f t="shared" si="2"/>
        <v>0</v>
      </c>
      <c r="I24" s="22" t="e">
        <f t="shared" si="0"/>
        <v>#DIV/0!</v>
      </c>
    </row>
    <row r="25" spans="1:9" ht="40.5" customHeight="1" hidden="1">
      <c r="A25" s="10" t="s">
        <v>28</v>
      </c>
      <c r="B25" s="19" t="s">
        <v>24</v>
      </c>
      <c r="C25" s="19" t="s">
        <v>11</v>
      </c>
      <c r="D25" s="19" t="s">
        <v>42</v>
      </c>
      <c r="E25" s="12" t="s">
        <v>40</v>
      </c>
      <c r="F25" s="12" t="s">
        <v>7</v>
      </c>
      <c r="G25" s="47"/>
      <c r="H25" s="47"/>
      <c r="I25" s="22" t="e">
        <f t="shared" si="0"/>
        <v>#DIV/0!</v>
      </c>
    </row>
    <row r="26" spans="1:9" ht="28.5" customHeight="1">
      <c r="A26" s="10" t="s">
        <v>41</v>
      </c>
      <c r="B26" s="19" t="s">
        <v>49</v>
      </c>
      <c r="C26" s="19" t="s">
        <v>11</v>
      </c>
      <c r="D26" s="19" t="s">
        <v>42</v>
      </c>
      <c r="E26" s="12" t="s">
        <v>45</v>
      </c>
      <c r="F26" s="12" t="s">
        <v>4</v>
      </c>
      <c r="G26" s="44">
        <v>20</v>
      </c>
      <c r="H26" s="44">
        <v>20</v>
      </c>
      <c r="I26" s="22">
        <f t="shared" si="0"/>
        <v>100</v>
      </c>
    </row>
    <row r="27" spans="1:9" ht="19.5" customHeight="1">
      <c r="A27" s="10" t="s">
        <v>31</v>
      </c>
      <c r="B27" s="19" t="s">
        <v>49</v>
      </c>
      <c r="C27" s="19" t="s">
        <v>11</v>
      </c>
      <c r="D27" s="19" t="s">
        <v>42</v>
      </c>
      <c r="E27" s="12" t="s">
        <v>46</v>
      </c>
      <c r="F27" s="12" t="s">
        <v>4</v>
      </c>
      <c r="G27" s="44">
        <v>20</v>
      </c>
      <c r="H27" s="44">
        <v>20</v>
      </c>
      <c r="I27" s="22">
        <f t="shared" si="0"/>
        <v>100</v>
      </c>
    </row>
    <row r="28" spans="1:9" ht="40.5" customHeight="1">
      <c r="A28" s="10" t="s">
        <v>103</v>
      </c>
      <c r="B28" s="19" t="s">
        <v>49</v>
      </c>
      <c r="C28" s="19" t="s">
        <v>11</v>
      </c>
      <c r="D28" s="19" t="s">
        <v>42</v>
      </c>
      <c r="E28" s="12" t="s">
        <v>104</v>
      </c>
      <c r="F28" s="12" t="s">
        <v>4</v>
      </c>
      <c r="G28" s="44">
        <v>20</v>
      </c>
      <c r="H28" s="44">
        <v>20</v>
      </c>
      <c r="I28" s="22">
        <f t="shared" si="0"/>
        <v>100</v>
      </c>
    </row>
    <row r="29" spans="1:9" ht="29.25" customHeight="1">
      <c r="A29" s="10" t="s">
        <v>28</v>
      </c>
      <c r="B29" s="19" t="s">
        <v>49</v>
      </c>
      <c r="C29" s="19" t="s">
        <v>11</v>
      </c>
      <c r="D29" s="19" t="s">
        <v>42</v>
      </c>
      <c r="E29" s="12" t="s">
        <v>104</v>
      </c>
      <c r="F29" s="12" t="s">
        <v>7</v>
      </c>
      <c r="G29" s="44">
        <v>20</v>
      </c>
      <c r="H29" s="44">
        <v>20</v>
      </c>
      <c r="I29" s="22">
        <f t="shared" si="0"/>
        <v>100</v>
      </c>
    </row>
    <row r="30" spans="1:9" ht="13.5" customHeight="1">
      <c r="A30" s="10" t="s">
        <v>88</v>
      </c>
      <c r="B30" s="19" t="s">
        <v>49</v>
      </c>
      <c r="C30" s="19" t="s">
        <v>11</v>
      </c>
      <c r="D30" s="19" t="s">
        <v>89</v>
      </c>
      <c r="E30" s="12" t="s">
        <v>45</v>
      </c>
      <c r="F30" s="12" t="s">
        <v>4</v>
      </c>
      <c r="G30" s="44">
        <v>0.3</v>
      </c>
      <c r="H30" s="44">
        <v>0</v>
      </c>
      <c r="I30" s="22">
        <f t="shared" si="0"/>
        <v>0</v>
      </c>
    </row>
    <row r="31" spans="1:9" ht="42" customHeight="1">
      <c r="A31" s="10" t="s">
        <v>76</v>
      </c>
      <c r="B31" s="19" t="s">
        <v>49</v>
      </c>
      <c r="C31" s="19" t="s">
        <v>11</v>
      </c>
      <c r="D31" s="19" t="s">
        <v>89</v>
      </c>
      <c r="E31" s="12" t="s">
        <v>50</v>
      </c>
      <c r="F31" s="12" t="s">
        <v>4</v>
      </c>
      <c r="G31" s="44">
        <v>0.3</v>
      </c>
      <c r="H31" s="44">
        <v>0</v>
      </c>
      <c r="I31" s="22">
        <f t="shared" si="0"/>
        <v>0</v>
      </c>
    </row>
    <row r="32" spans="1:9" ht="25.5" customHeight="1">
      <c r="A32" s="10" t="s">
        <v>90</v>
      </c>
      <c r="B32" s="19" t="s">
        <v>49</v>
      </c>
      <c r="C32" s="19" t="s">
        <v>11</v>
      </c>
      <c r="D32" s="19" t="s">
        <v>89</v>
      </c>
      <c r="E32" s="12" t="s">
        <v>91</v>
      </c>
      <c r="F32" s="12" t="s">
        <v>4</v>
      </c>
      <c r="G32" s="44">
        <v>0.3</v>
      </c>
      <c r="H32" s="44">
        <v>0</v>
      </c>
      <c r="I32" s="22">
        <f t="shared" si="0"/>
        <v>0</v>
      </c>
    </row>
    <row r="33" spans="1:9" ht="19.5" customHeight="1">
      <c r="A33" s="10" t="s">
        <v>92</v>
      </c>
      <c r="B33" s="19" t="s">
        <v>49</v>
      </c>
      <c r="C33" s="19" t="s">
        <v>11</v>
      </c>
      <c r="D33" s="19" t="s">
        <v>89</v>
      </c>
      <c r="E33" s="12" t="s">
        <v>91</v>
      </c>
      <c r="F33" s="12" t="s">
        <v>29</v>
      </c>
      <c r="G33" s="44">
        <v>0.3</v>
      </c>
      <c r="H33" s="44">
        <v>0</v>
      </c>
      <c r="I33" s="22">
        <f t="shared" si="0"/>
        <v>0</v>
      </c>
    </row>
    <row r="34" spans="1:9" ht="14.25">
      <c r="A34" s="10" t="s">
        <v>80</v>
      </c>
      <c r="B34" s="12" t="s">
        <v>49</v>
      </c>
      <c r="C34" s="12" t="s">
        <v>11</v>
      </c>
      <c r="D34" s="12" t="s">
        <v>19</v>
      </c>
      <c r="E34" s="12" t="s">
        <v>38</v>
      </c>
      <c r="F34" s="19" t="s">
        <v>4</v>
      </c>
      <c r="G34" s="44">
        <f>G35+G40</f>
        <v>24.799999999999997</v>
      </c>
      <c r="H34" s="44">
        <f>H35+H40</f>
        <v>9.628</v>
      </c>
      <c r="I34" s="22">
        <f t="shared" si="0"/>
        <v>38.822580645161295</v>
      </c>
    </row>
    <row r="35" spans="1:9" ht="52.5">
      <c r="A35" s="10" t="s">
        <v>76</v>
      </c>
      <c r="B35" s="12" t="s">
        <v>49</v>
      </c>
      <c r="C35" s="12" t="s">
        <v>11</v>
      </c>
      <c r="D35" s="12" t="s">
        <v>19</v>
      </c>
      <c r="E35" s="12" t="s">
        <v>50</v>
      </c>
      <c r="F35" s="19" t="s">
        <v>4</v>
      </c>
      <c r="G35" s="44">
        <f>G36+G38</f>
        <v>6.8999999999999995</v>
      </c>
      <c r="H35" s="44">
        <f>H36+H38</f>
        <v>6.6</v>
      </c>
      <c r="I35" s="22">
        <f t="shared" si="0"/>
        <v>95.65217391304348</v>
      </c>
    </row>
    <row r="36" spans="1:9" ht="26.25">
      <c r="A36" s="10" t="s">
        <v>93</v>
      </c>
      <c r="B36" s="12" t="s">
        <v>49</v>
      </c>
      <c r="C36" s="12" t="s">
        <v>11</v>
      </c>
      <c r="D36" s="12" t="s">
        <v>19</v>
      </c>
      <c r="E36" s="12" t="s">
        <v>51</v>
      </c>
      <c r="F36" s="19" t="s">
        <v>4</v>
      </c>
      <c r="G36" s="44">
        <v>0.3</v>
      </c>
      <c r="H36" s="44">
        <v>0</v>
      </c>
      <c r="I36" s="22">
        <f t="shared" si="0"/>
        <v>0</v>
      </c>
    </row>
    <row r="37" spans="1:9" ht="26.25">
      <c r="A37" s="10" t="s">
        <v>28</v>
      </c>
      <c r="B37" s="12" t="s">
        <v>49</v>
      </c>
      <c r="C37" s="12" t="s">
        <v>11</v>
      </c>
      <c r="D37" s="12" t="s">
        <v>19</v>
      </c>
      <c r="E37" s="12" t="s">
        <v>51</v>
      </c>
      <c r="F37" s="19" t="s">
        <v>7</v>
      </c>
      <c r="G37" s="44">
        <v>0.3</v>
      </c>
      <c r="H37" s="44">
        <v>0</v>
      </c>
      <c r="I37" s="22">
        <f t="shared" si="0"/>
        <v>0</v>
      </c>
    </row>
    <row r="38" spans="1:9" ht="26.25">
      <c r="A38" s="10" t="s">
        <v>94</v>
      </c>
      <c r="B38" s="12" t="s">
        <v>49</v>
      </c>
      <c r="C38" s="12" t="s">
        <v>11</v>
      </c>
      <c r="D38" s="12" t="s">
        <v>19</v>
      </c>
      <c r="E38" s="12" t="s">
        <v>68</v>
      </c>
      <c r="F38" s="19" t="s">
        <v>4</v>
      </c>
      <c r="G38" s="44">
        <v>6.6</v>
      </c>
      <c r="H38" s="44">
        <v>6.6</v>
      </c>
      <c r="I38" s="22">
        <f t="shared" si="0"/>
        <v>100</v>
      </c>
    </row>
    <row r="39" spans="1:9" ht="14.25">
      <c r="A39" s="10" t="s">
        <v>43</v>
      </c>
      <c r="B39" s="12" t="s">
        <v>49</v>
      </c>
      <c r="C39" s="12" t="s">
        <v>11</v>
      </c>
      <c r="D39" s="12" t="s">
        <v>19</v>
      </c>
      <c r="E39" s="12" t="s">
        <v>68</v>
      </c>
      <c r="F39" s="19" t="s">
        <v>44</v>
      </c>
      <c r="G39" s="44">
        <v>6.6</v>
      </c>
      <c r="H39" s="44">
        <v>6.6</v>
      </c>
      <c r="I39" s="22">
        <f t="shared" si="0"/>
        <v>100</v>
      </c>
    </row>
    <row r="40" spans="1:9" ht="14.25">
      <c r="A40" s="10" t="s">
        <v>31</v>
      </c>
      <c r="B40" s="12" t="s">
        <v>49</v>
      </c>
      <c r="C40" s="12" t="s">
        <v>11</v>
      </c>
      <c r="D40" s="12" t="s">
        <v>19</v>
      </c>
      <c r="E40" s="12" t="s">
        <v>46</v>
      </c>
      <c r="F40" s="37" t="s">
        <v>4</v>
      </c>
      <c r="G40" s="44">
        <f>G41</f>
        <v>17.9</v>
      </c>
      <c r="H40" s="44">
        <f>H41</f>
        <v>3.028</v>
      </c>
      <c r="I40" s="22">
        <f t="shared" si="0"/>
        <v>16.916201117318437</v>
      </c>
    </row>
    <row r="41" spans="1:9" ht="26.25">
      <c r="A41" s="10" t="s">
        <v>105</v>
      </c>
      <c r="B41" s="12" t="s">
        <v>49</v>
      </c>
      <c r="C41" s="12" t="s">
        <v>11</v>
      </c>
      <c r="D41" s="12" t="s">
        <v>19</v>
      </c>
      <c r="E41" s="12" t="s">
        <v>52</v>
      </c>
      <c r="F41" s="37" t="s">
        <v>4</v>
      </c>
      <c r="G41" s="44">
        <f>G42+G43</f>
        <v>17.9</v>
      </c>
      <c r="H41" s="44">
        <f>H42+H43</f>
        <v>3.028</v>
      </c>
      <c r="I41" s="22">
        <f t="shared" si="0"/>
        <v>16.916201117318437</v>
      </c>
    </row>
    <row r="42" spans="1:9" ht="26.25">
      <c r="A42" s="10" t="s">
        <v>28</v>
      </c>
      <c r="B42" s="12" t="s">
        <v>49</v>
      </c>
      <c r="C42" s="12" t="s">
        <v>11</v>
      </c>
      <c r="D42" s="12" t="s">
        <v>19</v>
      </c>
      <c r="E42" s="12" t="s">
        <v>52</v>
      </c>
      <c r="F42" s="37" t="s">
        <v>7</v>
      </c>
      <c r="G42" s="44">
        <v>16.2</v>
      </c>
      <c r="H42" s="44">
        <v>1.36</v>
      </c>
      <c r="I42" s="22">
        <f t="shared" si="0"/>
        <v>8.395061728395063</v>
      </c>
    </row>
    <row r="43" spans="1:9" ht="14.25">
      <c r="A43" s="10" t="s">
        <v>69</v>
      </c>
      <c r="B43" s="12" t="s">
        <v>49</v>
      </c>
      <c r="C43" s="12" t="s">
        <v>11</v>
      </c>
      <c r="D43" s="12" t="s">
        <v>19</v>
      </c>
      <c r="E43" s="12" t="s">
        <v>52</v>
      </c>
      <c r="F43" s="37" t="s">
        <v>29</v>
      </c>
      <c r="G43" s="44">
        <v>1.7</v>
      </c>
      <c r="H43" s="44">
        <v>1.668</v>
      </c>
      <c r="I43" s="22">
        <f t="shared" si="0"/>
        <v>98.11764705882354</v>
      </c>
    </row>
    <row r="44" spans="1:9" ht="14.25">
      <c r="A44" s="39" t="s">
        <v>20</v>
      </c>
      <c r="B44" s="40" t="s">
        <v>49</v>
      </c>
      <c r="C44" s="40" t="s">
        <v>16</v>
      </c>
      <c r="D44" s="40" t="s">
        <v>13</v>
      </c>
      <c r="E44" s="40" t="s">
        <v>45</v>
      </c>
      <c r="F44" s="40" t="s">
        <v>4</v>
      </c>
      <c r="G44" s="43">
        <f aca="true" t="shared" si="3" ref="G44:H47">G45</f>
        <v>98.3</v>
      </c>
      <c r="H44" s="43">
        <f t="shared" si="3"/>
        <v>59.306</v>
      </c>
      <c r="I44" s="22">
        <f t="shared" si="0"/>
        <v>60.33163784333673</v>
      </c>
    </row>
    <row r="45" spans="1:9" ht="14.25">
      <c r="A45" s="10" t="s">
        <v>21</v>
      </c>
      <c r="B45" s="25" t="s">
        <v>49</v>
      </c>
      <c r="C45" s="25" t="s">
        <v>16</v>
      </c>
      <c r="D45" s="25" t="s">
        <v>12</v>
      </c>
      <c r="E45" s="26" t="s">
        <v>45</v>
      </c>
      <c r="F45" s="26" t="s">
        <v>4</v>
      </c>
      <c r="G45" s="48">
        <f t="shared" si="3"/>
        <v>98.3</v>
      </c>
      <c r="H45" s="48">
        <f t="shared" si="3"/>
        <v>59.306</v>
      </c>
      <c r="I45" s="22">
        <f t="shared" si="0"/>
        <v>60.33163784333673</v>
      </c>
    </row>
    <row r="46" spans="1:9" ht="14.25">
      <c r="A46" s="10" t="s">
        <v>31</v>
      </c>
      <c r="B46" s="25" t="s">
        <v>49</v>
      </c>
      <c r="C46" s="25" t="s">
        <v>16</v>
      </c>
      <c r="D46" s="25" t="s">
        <v>12</v>
      </c>
      <c r="E46" s="26" t="s">
        <v>46</v>
      </c>
      <c r="F46" s="26" t="s">
        <v>4</v>
      </c>
      <c r="G46" s="48">
        <f t="shared" si="3"/>
        <v>98.3</v>
      </c>
      <c r="H46" s="48">
        <f t="shared" si="3"/>
        <v>59.306</v>
      </c>
      <c r="I46" s="22">
        <f t="shared" si="0"/>
        <v>60.33163784333673</v>
      </c>
    </row>
    <row r="47" spans="1:9" ht="39">
      <c r="A47" s="30" t="s">
        <v>95</v>
      </c>
      <c r="B47" s="3" t="s">
        <v>49</v>
      </c>
      <c r="C47" s="3" t="s">
        <v>16</v>
      </c>
      <c r="D47" s="3" t="s">
        <v>12</v>
      </c>
      <c r="E47" s="19" t="s">
        <v>47</v>
      </c>
      <c r="F47" s="19" t="s">
        <v>4</v>
      </c>
      <c r="G47" s="49">
        <f t="shared" si="3"/>
        <v>98.3</v>
      </c>
      <c r="H47" s="49">
        <f t="shared" si="3"/>
        <v>59.306</v>
      </c>
      <c r="I47" s="22">
        <f t="shared" si="0"/>
        <v>60.33163784333673</v>
      </c>
    </row>
    <row r="48" spans="1:9" ht="63" customHeight="1">
      <c r="A48" s="10" t="s">
        <v>5</v>
      </c>
      <c r="B48" s="19" t="s">
        <v>49</v>
      </c>
      <c r="C48" s="19" t="s">
        <v>16</v>
      </c>
      <c r="D48" s="19" t="s">
        <v>12</v>
      </c>
      <c r="E48" s="19" t="s">
        <v>47</v>
      </c>
      <c r="F48" s="12" t="s">
        <v>6</v>
      </c>
      <c r="G48" s="44">
        <v>98.3</v>
      </c>
      <c r="H48" s="44">
        <v>59.306</v>
      </c>
      <c r="I48" s="22">
        <f t="shared" si="0"/>
        <v>60.33163784333673</v>
      </c>
    </row>
    <row r="49" spans="1:9" ht="3.75" customHeight="1" hidden="1">
      <c r="A49" s="10"/>
      <c r="B49" s="19"/>
      <c r="C49" s="19"/>
      <c r="D49" s="19"/>
      <c r="E49" s="19"/>
      <c r="F49" s="12"/>
      <c r="G49" s="47"/>
      <c r="H49" s="47"/>
      <c r="I49" s="22" t="e">
        <f t="shared" si="0"/>
        <v>#DIV/0!</v>
      </c>
    </row>
    <row r="50" spans="1:9" ht="26.25">
      <c r="A50" s="8" t="s">
        <v>110</v>
      </c>
      <c r="B50" s="31" t="s">
        <v>49</v>
      </c>
      <c r="C50" s="31" t="s">
        <v>12</v>
      </c>
      <c r="D50" s="31" t="s">
        <v>13</v>
      </c>
      <c r="E50" s="31" t="s">
        <v>45</v>
      </c>
      <c r="F50" s="40" t="s">
        <v>4</v>
      </c>
      <c r="G50" s="43">
        <f aca="true" t="shared" si="4" ref="G50:H52">G51</f>
        <v>1071.2</v>
      </c>
      <c r="H50" s="43">
        <f t="shared" si="4"/>
        <v>974.0790000000001</v>
      </c>
      <c r="I50" s="22">
        <f t="shared" si="0"/>
        <v>90.93343913368186</v>
      </c>
    </row>
    <row r="51" spans="1:9" ht="39">
      <c r="A51" s="10" t="s">
        <v>109</v>
      </c>
      <c r="B51" s="19" t="s">
        <v>49</v>
      </c>
      <c r="C51" s="19" t="s">
        <v>12</v>
      </c>
      <c r="D51" s="19" t="s">
        <v>53</v>
      </c>
      <c r="E51" s="19" t="s">
        <v>45</v>
      </c>
      <c r="F51" s="12" t="s">
        <v>4</v>
      </c>
      <c r="G51" s="44">
        <f t="shared" si="4"/>
        <v>1071.2</v>
      </c>
      <c r="H51" s="44">
        <f t="shared" si="4"/>
        <v>974.0790000000001</v>
      </c>
      <c r="I51" s="22">
        <f t="shared" si="0"/>
        <v>90.93343913368186</v>
      </c>
    </row>
    <row r="52" spans="1:9" ht="52.5">
      <c r="A52" s="10" t="s">
        <v>76</v>
      </c>
      <c r="B52" s="19" t="s">
        <v>49</v>
      </c>
      <c r="C52" s="19" t="s">
        <v>12</v>
      </c>
      <c r="D52" s="19" t="s">
        <v>53</v>
      </c>
      <c r="E52" s="19" t="s">
        <v>50</v>
      </c>
      <c r="F52" s="12" t="s">
        <v>4</v>
      </c>
      <c r="G52" s="44">
        <f t="shared" si="4"/>
        <v>1071.2</v>
      </c>
      <c r="H52" s="44">
        <f t="shared" si="4"/>
        <v>974.0790000000001</v>
      </c>
      <c r="I52" s="22">
        <f t="shared" si="0"/>
        <v>90.93343913368186</v>
      </c>
    </row>
    <row r="53" spans="1:9" ht="39">
      <c r="A53" s="10" t="s">
        <v>54</v>
      </c>
      <c r="B53" s="19" t="s">
        <v>49</v>
      </c>
      <c r="C53" s="19" t="s">
        <v>12</v>
      </c>
      <c r="D53" s="19" t="s">
        <v>53</v>
      </c>
      <c r="E53" s="19" t="s">
        <v>55</v>
      </c>
      <c r="F53" s="12" t="s">
        <v>4</v>
      </c>
      <c r="G53" s="44">
        <f>G54+G55</f>
        <v>1071.2</v>
      </c>
      <c r="H53" s="44">
        <f>H54+H55</f>
        <v>974.0790000000001</v>
      </c>
      <c r="I53" s="22">
        <f t="shared" si="0"/>
        <v>90.93343913368186</v>
      </c>
    </row>
    <row r="54" spans="1:9" ht="63.75" customHeight="1">
      <c r="A54" s="10" t="s">
        <v>56</v>
      </c>
      <c r="B54" s="19" t="s">
        <v>49</v>
      </c>
      <c r="C54" s="19" t="s">
        <v>12</v>
      </c>
      <c r="D54" s="19" t="s">
        <v>53</v>
      </c>
      <c r="E54" s="19" t="s">
        <v>55</v>
      </c>
      <c r="F54" s="12" t="s">
        <v>6</v>
      </c>
      <c r="G54" s="44">
        <v>1000.1</v>
      </c>
      <c r="H54" s="44">
        <v>936.36</v>
      </c>
      <c r="I54" s="22">
        <f t="shared" si="0"/>
        <v>93.62663733626637</v>
      </c>
    </row>
    <row r="55" spans="1:9" ht="32.25" customHeight="1">
      <c r="A55" s="10" t="s">
        <v>28</v>
      </c>
      <c r="B55" s="19" t="s">
        <v>49</v>
      </c>
      <c r="C55" s="19" t="s">
        <v>12</v>
      </c>
      <c r="D55" s="19" t="s">
        <v>53</v>
      </c>
      <c r="E55" s="19" t="s">
        <v>55</v>
      </c>
      <c r="F55" s="12" t="s">
        <v>7</v>
      </c>
      <c r="G55" s="44">
        <v>71.1</v>
      </c>
      <c r="H55" s="44">
        <v>37.719</v>
      </c>
      <c r="I55" s="22">
        <f t="shared" si="0"/>
        <v>53.05063291139241</v>
      </c>
    </row>
    <row r="56" spans="1:9" ht="18.75" customHeight="1">
      <c r="A56" s="8" t="s">
        <v>22</v>
      </c>
      <c r="B56" s="31" t="s">
        <v>49</v>
      </c>
      <c r="C56" s="31" t="s">
        <v>15</v>
      </c>
      <c r="D56" s="31" t="s">
        <v>13</v>
      </c>
      <c r="E56" s="31" t="s">
        <v>45</v>
      </c>
      <c r="F56" s="40" t="s">
        <v>4</v>
      </c>
      <c r="G56" s="43">
        <f>G57+G61</f>
        <v>676.8</v>
      </c>
      <c r="H56" s="43">
        <f>H57+H61</f>
        <v>445</v>
      </c>
      <c r="I56" s="22">
        <f t="shared" si="0"/>
        <v>65.75059101654847</v>
      </c>
    </row>
    <row r="57" spans="1:9" ht="16.5" customHeight="1">
      <c r="A57" s="10" t="s">
        <v>96</v>
      </c>
      <c r="B57" s="19" t="s">
        <v>49</v>
      </c>
      <c r="C57" s="19" t="s">
        <v>15</v>
      </c>
      <c r="D57" s="19" t="s">
        <v>17</v>
      </c>
      <c r="E57" s="19" t="s">
        <v>45</v>
      </c>
      <c r="F57" s="12" t="s">
        <v>4</v>
      </c>
      <c r="G57" s="44">
        <f aca="true" t="shared" si="5" ref="G57:H59">G58</f>
        <v>667</v>
      </c>
      <c r="H57" s="44">
        <f t="shared" si="5"/>
        <v>435.2</v>
      </c>
      <c r="I57" s="22">
        <f t="shared" si="0"/>
        <v>65.24737631184408</v>
      </c>
    </row>
    <row r="58" spans="1:9" ht="66" customHeight="1">
      <c r="A58" s="32" t="s">
        <v>81</v>
      </c>
      <c r="B58" s="33" t="s">
        <v>49</v>
      </c>
      <c r="C58" s="33" t="s">
        <v>15</v>
      </c>
      <c r="D58" s="33" t="s">
        <v>17</v>
      </c>
      <c r="E58" s="34" t="s">
        <v>70</v>
      </c>
      <c r="F58" s="34" t="s">
        <v>4</v>
      </c>
      <c r="G58" s="44">
        <f t="shared" si="5"/>
        <v>667</v>
      </c>
      <c r="H58" s="44">
        <f t="shared" si="5"/>
        <v>435.2</v>
      </c>
      <c r="I58" s="22">
        <f t="shared" si="0"/>
        <v>65.24737631184408</v>
      </c>
    </row>
    <row r="59" spans="1:9" ht="40.5" customHeight="1">
      <c r="A59" s="32" t="s">
        <v>71</v>
      </c>
      <c r="B59" s="33" t="s">
        <v>49</v>
      </c>
      <c r="C59" s="33" t="s">
        <v>15</v>
      </c>
      <c r="D59" s="33" t="s">
        <v>17</v>
      </c>
      <c r="E59" s="33" t="s">
        <v>72</v>
      </c>
      <c r="F59" s="33" t="s">
        <v>4</v>
      </c>
      <c r="G59" s="44">
        <f t="shared" si="5"/>
        <v>667</v>
      </c>
      <c r="H59" s="44">
        <f t="shared" si="5"/>
        <v>435.2</v>
      </c>
      <c r="I59" s="22">
        <f t="shared" si="0"/>
        <v>65.24737631184408</v>
      </c>
    </row>
    <row r="60" spans="1:9" ht="26.25">
      <c r="A60" s="32" t="s">
        <v>28</v>
      </c>
      <c r="B60" s="33" t="s">
        <v>49</v>
      </c>
      <c r="C60" s="33" t="s">
        <v>15</v>
      </c>
      <c r="D60" s="33" t="s">
        <v>17</v>
      </c>
      <c r="E60" s="34" t="s">
        <v>73</v>
      </c>
      <c r="F60" s="34" t="s">
        <v>7</v>
      </c>
      <c r="G60" s="44">
        <f>667.05-0.05</f>
        <v>667</v>
      </c>
      <c r="H60" s="44">
        <f>435.25-0.05</f>
        <v>435.2</v>
      </c>
      <c r="I60" s="22">
        <f t="shared" si="0"/>
        <v>65.24737631184408</v>
      </c>
    </row>
    <row r="61" spans="1:9" ht="26.25">
      <c r="A61" s="10" t="s">
        <v>34</v>
      </c>
      <c r="B61" s="35" t="s">
        <v>49</v>
      </c>
      <c r="C61" s="35" t="s">
        <v>15</v>
      </c>
      <c r="D61" s="35" t="s">
        <v>35</v>
      </c>
      <c r="E61" s="35" t="s">
        <v>45</v>
      </c>
      <c r="F61" s="35" t="s">
        <v>4</v>
      </c>
      <c r="G61" s="44">
        <v>9.8</v>
      </c>
      <c r="H61" s="44">
        <v>9.8</v>
      </c>
      <c r="I61" s="22">
        <f t="shared" si="0"/>
        <v>100</v>
      </c>
    </row>
    <row r="62" spans="1:9" ht="52.5">
      <c r="A62" s="10" t="s">
        <v>74</v>
      </c>
      <c r="B62" s="35" t="s">
        <v>49</v>
      </c>
      <c r="C62" s="35" t="s">
        <v>15</v>
      </c>
      <c r="D62" s="35" t="s">
        <v>35</v>
      </c>
      <c r="E62" s="35" t="s">
        <v>48</v>
      </c>
      <c r="F62" s="35" t="s">
        <v>4</v>
      </c>
      <c r="G62" s="44">
        <v>9.8</v>
      </c>
      <c r="H62" s="44">
        <v>9.8</v>
      </c>
      <c r="I62" s="22">
        <f t="shared" si="0"/>
        <v>100</v>
      </c>
    </row>
    <row r="63" spans="1:9" ht="26.25">
      <c r="A63" s="10" t="s">
        <v>97</v>
      </c>
      <c r="B63" s="35" t="s">
        <v>49</v>
      </c>
      <c r="C63" s="35" t="s">
        <v>15</v>
      </c>
      <c r="D63" s="35" t="s">
        <v>35</v>
      </c>
      <c r="E63" s="35" t="s">
        <v>57</v>
      </c>
      <c r="F63" s="35" t="s">
        <v>4</v>
      </c>
      <c r="G63" s="44">
        <v>9.8</v>
      </c>
      <c r="H63" s="44">
        <v>9.8</v>
      </c>
      <c r="I63" s="22">
        <f t="shared" si="0"/>
        <v>100</v>
      </c>
    </row>
    <row r="64" spans="1:9" ht="14.25">
      <c r="A64" s="10" t="s">
        <v>43</v>
      </c>
      <c r="B64" s="35" t="s">
        <v>49</v>
      </c>
      <c r="C64" s="35" t="s">
        <v>15</v>
      </c>
      <c r="D64" s="35" t="s">
        <v>35</v>
      </c>
      <c r="E64" s="35" t="s">
        <v>57</v>
      </c>
      <c r="F64" s="35" t="s">
        <v>44</v>
      </c>
      <c r="G64" s="44">
        <v>9.8</v>
      </c>
      <c r="H64" s="44">
        <v>9.8</v>
      </c>
      <c r="I64" s="22">
        <f t="shared" si="0"/>
        <v>100</v>
      </c>
    </row>
    <row r="65" spans="1:9" ht="20.25" customHeight="1">
      <c r="A65" s="8" t="s">
        <v>25</v>
      </c>
      <c r="B65" s="31" t="s">
        <v>49</v>
      </c>
      <c r="C65" s="31" t="s">
        <v>18</v>
      </c>
      <c r="D65" s="31" t="s">
        <v>13</v>
      </c>
      <c r="E65" s="31" t="s">
        <v>45</v>
      </c>
      <c r="F65" s="31" t="s">
        <v>4</v>
      </c>
      <c r="G65" s="43">
        <f>G66</f>
        <v>947.165</v>
      </c>
      <c r="H65" s="43">
        <f>H66</f>
        <v>917.977</v>
      </c>
      <c r="I65" s="22">
        <f t="shared" si="0"/>
        <v>96.91838275274107</v>
      </c>
    </row>
    <row r="66" spans="1:9" ht="14.25">
      <c r="A66" s="36" t="s">
        <v>26</v>
      </c>
      <c r="B66" s="19" t="s">
        <v>49</v>
      </c>
      <c r="C66" s="19" t="s">
        <v>18</v>
      </c>
      <c r="D66" s="19" t="s">
        <v>12</v>
      </c>
      <c r="E66" s="3" t="s">
        <v>45</v>
      </c>
      <c r="F66" s="3" t="s">
        <v>4</v>
      </c>
      <c r="G66" s="44">
        <f>G67+G72</f>
        <v>947.165</v>
      </c>
      <c r="H66" s="44">
        <f>H67+H72</f>
        <v>917.977</v>
      </c>
      <c r="I66" s="22">
        <f t="shared" si="0"/>
        <v>96.91838275274107</v>
      </c>
    </row>
    <row r="67" spans="1:9" ht="54.75">
      <c r="A67" s="36" t="s">
        <v>74</v>
      </c>
      <c r="B67" s="19" t="s">
        <v>49</v>
      </c>
      <c r="C67" s="19" t="s">
        <v>18</v>
      </c>
      <c r="D67" s="19" t="s">
        <v>12</v>
      </c>
      <c r="E67" s="3" t="s">
        <v>48</v>
      </c>
      <c r="F67" s="3" t="s">
        <v>4</v>
      </c>
      <c r="G67" s="44">
        <f>G68+G70</f>
        <v>46.68</v>
      </c>
      <c r="H67" s="44">
        <f>H68+H70</f>
        <v>22.492</v>
      </c>
      <c r="I67" s="22">
        <f t="shared" si="0"/>
        <v>48.183376178234795</v>
      </c>
    </row>
    <row r="68" spans="1:9" ht="27">
      <c r="A68" s="36" t="s">
        <v>58</v>
      </c>
      <c r="B68" s="19" t="s">
        <v>49</v>
      </c>
      <c r="C68" s="19" t="s">
        <v>18</v>
      </c>
      <c r="D68" s="19" t="s">
        <v>12</v>
      </c>
      <c r="E68" s="3" t="s">
        <v>59</v>
      </c>
      <c r="F68" s="3" t="s">
        <v>4</v>
      </c>
      <c r="G68" s="44">
        <f>G69</f>
        <v>21.5</v>
      </c>
      <c r="H68" s="44">
        <f>H69</f>
        <v>4.242</v>
      </c>
      <c r="I68" s="22">
        <f t="shared" si="0"/>
        <v>19.730232558139534</v>
      </c>
    </row>
    <row r="69" spans="1:9" ht="27">
      <c r="A69" s="36" t="s">
        <v>28</v>
      </c>
      <c r="B69" s="19" t="s">
        <v>49</v>
      </c>
      <c r="C69" s="19" t="s">
        <v>18</v>
      </c>
      <c r="D69" s="19" t="s">
        <v>12</v>
      </c>
      <c r="E69" s="3" t="s">
        <v>59</v>
      </c>
      <c r="F69" s="3" t="s">
        <v>7</v>
      </c>
      <c r="G69" s="44">
        <v>21.5</v>
      </c>
      <c r="H69" s="44">
        <v>4.242</v>
      </c>
      <c r="I69" s="22">
        <f t="shared" si="0"/>
        <v>19.730232558139534</v>
      </c>
    </row>
    <row r="70" spans="1:9" ht="27">
      <c r="A70" s="36" t="s">
        <v>82</v>
      </c>
      <c r="B70" s="19" t="s">
        <v>49</v>
      </c>
      <c r="C70" s="19" t="s">
        <v>18</v>
      </c>
      <c r="D70" s="19" t="s">
        <v>12</v>
      </c>
      <c r="E70" s="3" t="s">
        <v>60</v>
      </c>
      <c r="F70" s="3" t="s">
        <v>4</v>
      </c>
      <c r="G70" s="44">
        <f>G71</f>
        <v>25.18</v>
      </c>
      <c r="H70" s="44">
        <f>H71</f>
        <v>18.25</v>
      </c>
      <c r="I70" s="22">
        <f t="shared" si="0"/>
        <v>72.47815726767276</v>
      </c>
    </row>
    <row r="71" spans="1:9" ht="27">
      <c r="A71" s="36" t="s">
        <v>28</v>
      </c>
      <c r="B71" s="19" t="s">
        <v>49</v>
      </c>
      <c r="C71" s="19" t="s">
        <v>18</v>
      </c>
      <c r="D71" s="19" t="s">
        <v>12</v>
      </c>
      <c r="E71" s="3" t="s">
        <v>60</v>
      </c>
      <c r="F71" s="3" t="s">
        <v>7</v>
      </c>
      <c r="G71" s="44">
        <v>25.18</v>
      </c>
      <c r="H71" s="44">
        <v>18.25</v>
      </c>
      <c r="I71" s="22">
        <f t="shared" si="0"/>
        <v>72.47815726767276</v>
      </c>
    </row>
    <row r="72" spans="1:9" ht="66">
      <c r="A72" s="10" t="s">
        <v>84</v>
      </c>
      <c r="B72" s="19" t="s">
        <v>49</v>
      </c>
      <c r="C72" s="19" t="s">
        <v>18</v>
      </c>
      <c r="D72" s="19" t="s">
        <v>12</v>
      </c>
      <c r="E72" s="3" t="s">
        <v>85</v>
      </c>
      <c r="F72" s="3" t="s">
        <v>4</v>
      </c>
      <c r="G72" s="44">
        <f>G73+G75</f>
        <v>900.485</v>
      </c>
      <c r="H72" s="44">
        <f>H73+H75</f>
        <v>895.485</v>
      </c>
      <c r="I72" s="22">
        <f t="shared" si="0"/>
        <v>99.44474366591336</v>
      </c>
    </row>
    <row r="73" spans="1:9" ht="52.5">
      <c r="A73" s="10" t="s">
        <v>98</v>
      </c>
      <c r="B73" s="19" t="s">
        <v>49</v>
      </c>
      <c r="C73" s="19" t="s">
        <v>18</v>
      </c>
      <c r="D73" s="19" t="s">
        <v>12</v>
      </c>
      <c r="E73" s="3" t="s">
        <v>86</v>
      </c>
      <c r="F73" s="3" t="s">
        <v>4</v>
      </c>
      <c r="G73" s="44">
        <v>210</v>
      </c>
      <c r="H73" s="44">
        <f>H74</f>
        <v>205</v>
      </c>
      <c r="I73" s="22">
        <f t="shared" si="0"/>
        <v>97.61904761904762</v>
      </c>
    </row>
    <row r="74" spans="1:9" ht="26.25">
      <c r="A74" s="10" t="s">
        <v>83</v>
      </c>
      <c r="B74" s="19" t="s">
        <v>49</v>
      </c>
      <c r="C74" s="19" t="s">
        <v>18</v>
      </c>
      <c r="D74" s="19" t="s">
        <v>12</v>
      </c>
      <c r="E74" s="3" t="s">
        <v>86</v>
      </c>
      <c r="F74" s="3" t="s">
        <v>7</v>
      </c>
      <c r="G74" s="44">
        <v>210</v>
      </c>
      <c r="H74" s="44">
        <v>205</v>
      </c>
      <c r="I74" s="22">
        <f aca="true" t="shared" si="6" ref="I74:I81">H74/G74*100</f>
        <v>97.61904761904762</v>
      </c>
    </row>
    <row r="75" spans="1:9" ht="53.25" customHeight="1">
      <c r="A75" s="10" t="s">
        <v>99</v>
      </c>
      <c r="B75" s="19" t="s">
        <v>49</v>
      </c>
      <c r="C75" s="19" t="s">
        <v>18</v>
      </c>
      <c r="D75" s="19" t="s">
        <v>12</v>
      </c>
      <c r="E75" s="3" t="s">
        <v>100</v>
      </c>
      <c r="F75" s="3" t="s">
        <v>4</v>
      </c>
      <c r="G75" s="44">
        <v>690.485</v>
      </c>
      <c r="H75" s="44">
        <f>H76</f>
        <v>690.485</v>
      </c>
      <c r="I75" s="22">
        <f t="shared" si="6"/>
        <v>100</v>
      </c>
    </row>
    <row r="76" spans="1:9" ht="26.25">
      <c r="A76" s="10" t="s">
        <v>83</v>
      </c>
      <c r="B76" s="19" t="s">
        <v>49</v>
      </c>
      <c r="C76" s="19" t="s">
        <v>18</v>
      </c>
      <c r="D76" s="19" t="s">
        <v>12</v>
      </c>
      <c r="E76" s="3" t="s">
        <v>100</v>
      </c>
      <c r="F76" s="3" t="s">
        <v>7</v>
      </c>
      <c r="G76" s="44">
        <v>690.485</v>
      </c>
      <c r="H76" s="44">
        <v>690.485</v>
      </c>
      <c r="I76" s="22">
        <f t="shared" si="6"/>
        <v>100</v>
      </c>
    </row>
    <row r="77" spans="1:9" ht="14.25">
      <c r="A77" s="8" t="s">
        <v>61</v>
      </c>
      <c r="B77" s="31" t="s">
        <v>49</v>
      </c>
      <c r="C77" s="31" t="s">
        <v>53</v>
      </c>
      <c r="D77" s="31" t="s">
        <v>11</v>
      </c>
      <c r="E77" s="41" t="s">
        <v>45</v>
      </c>
      <c r="F77" s="41" t="s">
        <v>4</v>
      </c>
      <c r="G77" s="43">
        <f aca="true" t="shared" si="7" ref="G77:H80">G78</f>
        <v>118.8</v>
      </c>
      <c r="H77" s="43">
        <f t="shared" si="7"/>
        <v>94.619</v>
      </c>
      <c r="I77" s="22">
        <f t="shared" si="6"/>
        <v>79.6456228956229</v>
      </c>
    </row>
    <row r="78" spans="1:9" ht="14.25">
      <c r="A78" s="10" t="s">
        <v>62</v>
      </c>
      <c r="B78" s="19" t="s">
        <v>49</v>
      </c>
      <c r="C78" s="19" t="s">
        <v>53</v>
      </c>
      <c r="D78" s="19" t="s">
        <v>11</v>
      </c>
      <c r="E78" s="3" t="s">
        <v>45</v>
      </c>
      <c r="F78" s="3" t="s">
        <v>4</v>
      </c>
      <c r="G78" s="44">
        <f t="shared" si="7"/>
        <v>118.8</v>
      </c>
      <c r="H78" s="44">
        <f t="shared" si="7"/>
        <v>94.619</v>
      </c>
      <c r="I78" s="22">
        <f t="shared" si="6"/>
        <v>79.6456228956229</v>
      </c>
    </row>
    <row r="79" spans="1:9" ht="39">
      <c r="A79" s="10" t="s">
        <v>101</v>
      </c>
      <c r="B79" s="19" t="s">
        <v>49</v>
      </c>
      <c r="C79" s="19" t="s">
        <v>53</v>
      </c>
      <c r="D79" s="19" t="s">
        <v>11</v>
      </c>
      <c r="E79" s="3" t="s">
        <v>63</v>
      </c>
      <c r="F79" s="3" t="s">
        <v>4</v>
      </c>
      <c r="G79" s="44">
        <f t="shared" si="7"/>
        <v>118.8</v>
      </c>
      <c r="H79" s="44">
        <f t="shared" si="7"/>
        <v>94.619</v>
      </c>
      <c r="I79" s="22">
        <f t="shared" si="6"/>
        <v>79.6456228956229</v>
      </c>
    </row>
    <row r="80" spans="1:9" ht="52.5">
      <c r="A80" s="10" t="s">
        <v>111</v>
      </c>
      <c r="B80" s="19" t="s">
        <v>49</v>
      </c>
      <c r="C80" s="19" t="s">
        <v>53</v>
      </c>
      <c r="D80" s="19" t="s">
        <v>11</v>
      </c>
      <c r="E80" s="3" t="s">
        <v>64</v>
      </c>
      <c r="F80" s="3" t="s">
        <v>4</v>
      </c>
      <c r="G80" s="44">
        <f t="shared" si="7"/>
        <v>118.8</v>
      </c>
      <c r="H80" s="44">
        <f t="shared" si="7"/>
        <v>94.619</v>
      </c>
      <c r="I80" s="22">
        <f t="shared" si="6"/>
        <v>79.6456228956229</v>
      </c>
    </row>
    <row r="81" spans="1:9" ht="32.25" customHeight="1">
      <c r="A81" s="10" t="s">
        <v>65</v>
      </c>
      <c r="B81" s="19" t="s">
        <v>49</v>
      </c>
      <c r="C81" s="19" t="s">
        <v>53</v>
      </c>
      <c r="D81" s="19" t="s">
        <v>11</v>
      </c>
      <c r="E81" s="3" t="s">
        <v>64</v>
      </c>
      <c r="F81" s="3" t="s">
        <v>66</v>
      </c>
      <c r="G81" s="27">
        <v>118.8</v>
      </c>
      <c r="H81" s="44">
        <v>94.619</v>
      </c>
      <c r="I81" s="22">
        <f t="shared" si="6"/>
        <v>79.6456228956229</v>
      </c>
    </row>
    <row r="82" spans="1:10" s="2" customFormat="1" ht="14.25" hidden="1">
      <c r="A82" s="8"/>
      <c r="B82" s="17"/>
      <c r="C82" s="17"/>
      <c r="D82" s="17"/>
      <c r="E82" s="18"/>
      <c r="F82" s="18"/>
      <c r="G82" s="28"/>
      <c r="H82" s="28"/>
      <c r="I82" s="22"/>
      <c r="J82"/>
    </row>
    <row r="83" spans="1:10" ht="14.25" hidden="1">
      <c r="A83" s="10"/>
      <c r="B83" s="19"/>
      <c r="C83" s="19"/>
      <c r="D83" s="19"/>
      <c r="E83" s="12"/>
      <c r="F83" s="12"/>
      <c r="G83" s="27"/>
      <c r="H83" s="27"/>
      <c r="I83" s="22"/>
      <c r="J83" s="2"/>
    </row>
    <row r="84" spans="1:9" ht="29.25" customHeight="1" hidden="1">
      <c r="A84" s="10"/>
      <c r="B84" s="19"/>
      <c r="C84" s="19"/>
      <c r="D84" s="19"/>
      <c r="E84" s="12"/>
      <c r="F84" s="12"/>
      <c r="G84" s="27"/>
      <c r="H84" s="27"/>
      <c r="I84" s="22"/>
    </row>
    <row r="85" spans="1:9" ht="13.5" customHeight="1" hidden="1">
      <c r="A85" s="16"/>
      <c r="B85" s="19"/>
      <c r="C85" s="19"/>
      <c r="D85" s="19"/>
      <c r="E85" s="19"/>
      <c r="F85" s="19"/>
      <c r="G85" s="27"/>
      <c r="H85" s="27"/>
      <c r="I85" s="22"/>
    </row>
    <row r="86" spans="1:9" ht="51" customHeight="1" hidden="1">
      <c r="A86" s="24"/>
      <c r="B86" s="19"/>
      <c r="C86" s="19"/>
      <c r="D86" s="19"/>
      <c r="E86" s="3"/>
      <c r="F86" s="3"/>
      <c r="G86" s="27"/>
      <c r="H86" s="27"/>
      <c r="I86" s="22"/>
    </row>
    <row r="87" spans="1:9" ht="17.25" customHeight="1" hidden="1">
      <c r="A87" s="16"/>
      <c r="B87" s="19"/>
      <c r="C87" s="19"/>
      <c r="D87" s="19"/>
      <c r="E87" s="3"/>
      <c r="F87" s="19"/>
      <c r="G87" s="27"/>
      <c r="H87" s="27"/>
      <c r="I87" s="22"/>
    </row>
    <row r="92" ht="14.25">
      <c r="E92" s="23"/>
    </row>
    <row r="93" ht="14.25">
      <c r="E93" s="23"/>
    </row>
    <row r="94" ht="14.25">
      <c r="E94" s="23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2022-10-14T11:54:10Z</cp:lastPrinted>
  <dcterms:created xsi:type="dcterms:W3CDTF">2013-08-14T06:17:50Z</dcterms:created>
  <dcterms:modified xsi:type="dcterms:W3CDTF">2022-10-14T11:55:11Z</dcterms:modified>
  <cp:category/>
  <cp:version/>
  <cp:contentType/>
  <cp:contentStatus/>
</cp:coreProperties>
</file>